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ustas\Desktop\PASLAUGA\"/>
    </mc:Choice>
  </mc:AlternateContent>
  <bookViews>
    <workbookView xWindow="-120" yWindow="-120" windowWidth="29040" windowHeight="15840" tabRatio="500"/>
  </bookViews>
  <sheets>
    <sheet name="Užsakymas" sheetId="1" r:id="rId1"/>
    <sheet name="Briaunų metražai" sheetId="3" r:id="rId2"/>
  </sheets>
  <definedNames>
    <definedName name="Gizir">Užsakymas!#REF!</definedName>
    <definedName name="la">#REF!</definedName>
    <definedName name="labas" localSheetId="0">#REF!</definedName>
    <definedName name="pasirinkimas" localSheetId="0">#REF!</definedName>
    <definedName name="pasirinkimas">#REF!</definedName>
    <definedName name="taisykles" localSheetId="0">Užsakymas!$E$133:$F$186</definedName>
  </definedNames>
  <calcPr calcId="162913"/>
  <extLst>
    <ext xmlns:xcalcf="http://schemas.microsoft.com/office/spreadsheetml/2018/calcfeatures" uri="{B58B0392-4F1F-4190-BB64-5DF3571DCE5F}">
      <xcalcf:calcFeatures>
        <xcalcf:feature name="microsoft.com:RD"/>
        <xcalcf:feature name="microsoft.com:FV"/>
      </xcalcf:calcFeatures>
    </ext>
    <ext uri="smNativeData">
      <pm:revision xmlns:pm="smNativeData" day="1561545515" val="944" rev="123" revOS="4"/>
      <pm:docPrefs xmlns:pm="smNativeData" id="1561545515" fixedDigits="0" showNotice="1" showFrameBounds="1" autoChart="1" recalcOnPrint="1" recalcOnCopy="1" finalRounding="1" compatTextArt="1" tab="567" useDefinedPrintRange="1" printArea="currentSheet"/>
      <pm:compatibility xmlns:pm="smNativeData" id="1561545515" overlapCells="1"/>
      <pm:defCurrency xmlns:pm="smNativeData" id="1561545515"/>
    </ext>
  </extLst>
</workbook>
</file>

<file path=xl/calcChain.xml><?xml version="1.0" encoding="utf-8"?>
<calcChain xmlns="http://schemas.openxmlformats.org/spreadsheetml/2006/main">
  <c r="V350" i="1" l="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l="1"/>
  <c r="Q46" i="1" s="1"/>
  <c r="C979" i="3" l="1"/>
  <c r="B979" i="3"/>
  <c r="A979" i="3"/>
  <c r="C978" i="3"/>
  <c r="B978" i="3"/>
  <c r="A978" i="3"/>
  <c r="C977" i="3"/>
  <c r="B977" i="3"/>
  <c r="A977" i="3"/>
  <c r="C976" i="3"/>
  <c r="B976" i="3"/>
  <c r="A976" i="3"/>
  <c r="C975" i="3"/>
  <c r="B975" i="3"/>
  <c r="A975" i="3"/>
  <c r="C974" i="3"/>
  <c r="B974" i="3"/>
  <c r="A974" i="3"/>
  <c r="C973" i="3"/>
  <c r="B973" i="3"/>
  <c r="A973" i="3"/>
  <c r="C972" i="3"/>
  <c r="B972" i="3"/>
  <c r="A972" i="3"/>
  <c r="C971" i="3"/>
  <c r="B971" i="3"/>
  <c r="A971" i="3"/>
  <c r="C970" i="3"/>
  <c r="B970" i="3"/>
  <c r="A970" i="3"/>
  <c r="C969" i="3"/>
  <c r="B969" i="3"/>
  <c r="A969" i="3"/>
  <c r="C968" i="3"/>
  <c r="B968" i="3"/>
  <c r="A968" i="3"/>
  <c r="C967" i="3"/>
  <c r="B967" i="3"/>
  <c r="A967" i="3"/>
  <c r="C966" i="3"/>
  <c r="B966" i="3"/>
  <c r="A966" i="3"/>
  <c r="C965" i="3"/>
  <c r="B965" i="3"/>
  <c r="A965" i="3"/>
  <c r="C964" i="3"/>
  <c r="B964" i="3"/>
  <c r="A964" i="3"/>
  <c r="C963" i="3"/>
  <c r="B963" i="3"/>
  <c r="A963" i="3"/>
  <c r="C962" i="3"/>
  <c r="B962" i="3"/>
  <c r="A962" i="3"/>
  <c r="C961" i="3"/>
  <c r="B961" i="3"/>
  <c r="A961" i="3"/>
  <c r="C960" i="3"/>
  <c r="B960" i="3"/>
  <c r="A960" i="3"/>
  <c r="C959" i="3"/>
  <c r="B959" i="3"/>
  <c r="A959" i="3"/>
  <c r="C958" i="3"/>
  <c r="B958" i="3"/>
  <c r="A958" i="3"/>
  <c r="C957" i="3"/>
  <c r="B957" i="3"/>
  <c r="A957" i="3"/>
  <c r="C956" i="3"/>
  <c r="B956" i="3"/>
  <c r="A956" i="3"/>
  <c r="C955" i="3"/>
  <c r="B955" i="3"/>
  <c r="A955" i="3"/>
  <c r="C954" i="3"/>
  <c r="B954" i="3"/>
  <c r="A954" i="3"/>
  <c r="C953" i="3"/>
  <c r="B953" i="3"/>
  <c r="A953" i="3"/>
  <c r="C952" i="3"/>
  <c r="B952" i="3"/>
  <c r="A952" i="3"/>
  <c r="C951" i="3"/>
  <c r="B951" i="3"/>
  <c r="A951" i="3"/>
  <c r="C950" i="3"/>
  <c r="B950" i="3"/>
  <c r="A950" i="3"/>
  <c r="C949" i="3"/>
  <c r="B949" i="3"/>
  <c r="A949" i="3"/>
  <c r="C948" i="3"/>
  <c r="B948" i="3"/>
  <c r="A948" i="3"/>
  <c r="C947" i="3"/>
  <c r="B947" i="3"/>
  <c r="A947" i="3"/>
  <c r="C946" i="3"/>
  <c r="B946" i="3"/>
  <c r="A946" i="3"/>
  <c r="C945" i="3"/>
  <c r="B945" i="3"/>
  <c r="A945" i="3"/>
  <c r="C944" i="3"/>
  <c r="B944" i="3"/>
  <c r="A944" i="3"/>
  <c r="C943" i="3"/>
  <c r="B943" i="3"/>
  <c r="A943" i="3"/>
  <c r="C942" i="3"/>
  <c r="B942" i="3"/>
  <c r="A942" i="3"/>
  <c r="C941" i="3"/>
  <c r="B941" i="3"/>
  <c r="A941" i="3"/>
  <c r="C940" i="3"/>
  <c r="B940" i="3"/>
  <c r="A940" i="3"/>
  <c r="C939" i="3"/>
  <c r="B939" i="3"/>
  <c r="A939" i="3"/>
  <c r="C938" i="3"/>
  <c r="B938" i="3"/>
  <c r="A938" i="3"/>
  <c r="C937" i="3"/>
  <c r="B937" i="3"/>
  <c r="A937" i="3"/>
  <c r="C936" i="3"/>
  <c r="B936" i="3"/>
  <c r="A936" i="3"/>
  <c r="C935" i="3"/>
  <c r="B935" i="3"/>
  <c r="A935" i="3"/>
  <c r="C934" i="3"/>
  <c r="B934" i="3"/>
  <c r="A934" i="3"/>
  <c r="C933" i="3"/>
  <c r="B933" i="3"/>
  <c r="A933" i="3"/>
  <c r="C932" i="3"/>
  <c r="B932" i="3"/>
  <c r="A932" i="3"/>
  <c r="C931" i="3"/>
  <c r="B931" i="3"/>
  <c r="A931" i="3"/>
  <c r="C930" i="3"/>
  <c r="B930" i="3"/>
  <c r="A930" i="3"/>
  <c r="C929" i="3"/>
  <c r="B929" i="3"/>
  <c r="A929" i="3"/>
  <c r="C928" i="3"/>
  <c r="B928" i="3"/>
  <c r="A928" i="3"/>
  <c r="C927" i="3"/>
  <c r="B927" i="3"/>
  <c r="A927" i="3"/>
  <c r="C926" i="3"/>
  <c r="B926" i="3"/>
  <c r="A926" i="3"/>
  <c r="C925" i="3"/>
  <c r="B925" i="3"/>
  <c r="A925" i="3"/>
  <c r="C924" i="3"/>
  <c r="B924" i="3"/>
  <c r="A924" i="3"/>
  <c r="C923" i="3"/>
  <c r="B923" i="3"/>
  <c r="A923" i="3"/>
  <c r="C922" i="3"/>
  <c r="B922" i="3"/>
  <c r="A922" i="3"/>
  <c r="C921" i="3"/>
  <c r="B921" i="3"/>
  <c r="A921" i="3"/>
  <c r="C920" i="3"/>
  <c r="B920" i="3"/>
  <c r="A920" i="3"/>
  <c r="C919" i="3"/>
  <c r="B919" i="3"/>
  <c r="A919" i="3"/>
  <c r="C918" i="3"/>
  <c r="B918" i="3"/>
  <c r="A918" i="3"/>
  <c r="C917" i="3"/>
  <c r="B917" i="3"/>
  <c r="A917" i="3"/>
  <c r="C916" i="3"/>
  <c r="B916" i="3"/>
  <c r="A916" i="3"/>
  <c r="C915" i="3"/>
  <c r="B915" i="3"/>
  <c r="A915" i="3"/>
  <c r="C914" i="3"/>
  <c r="B914" i="3"/>
  <c r="A914" i="3"/>
  <c r="C913" i="3"/>
  <c r="B913" i="3"/>
  <c r="A913" i="3"/>
  <c r="C912" i="3"/>
  <c r="B912" i="3"/>
  <c r="A912" i="3"/>
  <c r="C911" i="3"/>
  <c r="B911" i="3"/>
  <c r="A911" i="3"/>
  <c r="C910" i="3"/>
  <c r="B910" i="3"/>
  <c r="A910" i="3"/>
  <c r="C909" i="3"/>
  <c r="B909" i="3"/>
  <c r="A909" i="3"/>
  <c r="C908" i="3"/>
  <c r="B908" i="3"/>
  <c r="A908" i="3"/>
  <c r="C907" i="3"/>
  <c r="B907" i="3"/>
  <c r="A907" i="3"/>
  <c r="C906" i="3"/>
  <c r="B906" i="3"/>
  <c r="A906" i="3"/>
  <c r="C905" i="3"/>
  <c r="B905" i="3"/>
  <c r="A905" i="3"/>
  <c r="C904" i="3"/>
  <c r="B904" i="3"/>
  <c r="A904" i="3"/>
  <c r="C903" i="3"/>
  <c r="B903" i="3"/>
  <c r="A903" i="3"/>
  <c r="C902" i="3"/>
  <c r="B902" i="3"/>
  <c r="A902" i="3"/>
  <c r="C901" i="3"/>
  <c r="B901" i="3"/>
  <c r="A901" i="3"/>
  <c r="C900" i="3"/>
  <c r="B900" i="3"/>
  <c r="A900" i="3"/>
  <c r="C899" i="3"/>
  <c r="B899" i="3"/>
  <c r="A899" i="3"/>
  <c r="C898" i="3"/>
  <c r="B898" i="3"/>
  <c r="A898" i="3"/>
  <c r="C897" i="3"/>
  <c r="B897" i="3"/>
  <c r="A897" i="3"/>
  <c r="C896" i="3"/>
  <c r="B896" i="3"/>
  <c r="A896" i="3"/>
  <c r="C895" i="3"/>
  <c r="B895" i="3"/>
  <c r="A895" i="3"/>
  <c r="C894" i="3"/>
  <c r="B894" i="3"/>
  <c r="A894" i="3"/>
  <c r="C893" i="3"/>
  <c r="B893" i="3"/>
  <c r="A893" i="3"/>
  <c r="C892" i="3"/>
  <c r="B892" i="3"/>
  <c r="A892" i="3"/>
  <c r="C891" i="3"/>
  <c r="B891" i="3"/>
  <c r="A891" i="3"/>
  <c r="C890" i="3"/>
  <c r="B890" i="3"/>
  <c r="A890" i="3"/>
  <c r="C889" i="3"/>
  <c r="B889" i="3"/>
  <c r="A889" i="3"/>
  <c r="C888" i="3"/>
  <c r="B888" i="3"/>
  <c r="A888" i="3"/>
  <c r="C887" i="3"/>
  <c r="B887" i="3"/>
  <c r="A887" i="3"/>
  <c r="C886" i="3"/>
  <c r="B886" i="3"/>
  <c r="A886" i="3"/>
  <c r="C885" i="3"/>
  <c r="B885" i="3"/>
  <c r="A885" i="3"/>
  <c r="C884" i="3"/>
  <c r="B884" i="3"/>
  <c r="A884" i="3"/>
  <c r="C883" i="3"/>
  <c r="B883" i="3"/>
  <c r="A883" i="3"/>
  <c r="C882" i="3"/>
  <c r="B882" i="3"/>
  <c r="A882" i="3"/>
  <c r="C881" i="3"/>
  <c r="B881" i="3"/>
  <c r="A881" i="3"/>
  <c r="C880" i="3"/>
  <c r="B880" i="3"/>
  <c r="A880" i="3"/>
  <c r="C879" i="3"/>
  <c r="B879" i="3"/>
  <c r="A879" i="3"/>
  <c r="C878" i="3"/>
  <c r="B878" i="3"/>
  <c r="A878" i="3"/>
  <c r="C877" i="3"/>
  <c r="B877" i="3"/>
  <c r="A877" i="3"/>
  <c r="C876" i="3"/>
  <c r="B876" i="3"/>
  <c r="A876" i="3"/>
  <c r="C875" i="3"/>
  <c r="B875" i="3"/>
  <c r="A875" i="3"/>
  <c r="C874" i="3"/>
  <c r="B874" i="3"/>
  <c r="A874" i="3"/>
  <c r="C873" i="3"/>
  <c r="B873" i="3"/>
  <c r="A873" i="3"/>
  <c r="C872" i="3"/>
  <c r="B872" i="3"/>
  <c r="A872" i="3"/>
  <c r="C871" i="3"/>
  <c r="B871" i="3"/>
  <c r="A871" i="3"/>
  <c r="C870" i="3"/>
  <c r="B870" i="3"/>
  <c r="A870" i="3"/>
  <c r="C869" i="3"/>
  <c r="B869" i="3"/>
  <c r="A869" i="3"/>
  <c r="C868" i="3"/>
  <c r="B868" i="3"/>
  <c r="A868" i="3"/>
  <c r="C867" i="3"/>
  <c r="B867" i="3"/>
  <c r="A867" i="3"/>
  <c r="C866" i="3"/>
  <c r="B866" i="3"/>
  <c r="A866" i="3"/>
  <c r="C865" i="3"/>
  <c r="B865" i="3"/>
  <c r="A865" i="3"/>
  <c r="C864" i="3"/>
  <c r="B864" i="3"/>
  <c r="A864" i="3"/>
  <c r="C863" i="3"/>
  <c r="B863" i="3"/>
  <c r="A863" i="3"/>
  <c r="C862" i="3"/>
  <c r="B862" i="3"/>
  <c r="A862" i="3"/>
  <c r="C861" i="3"/>
  <c r="B861" i="3"/>
  <c r="A861" i="3"/>
  <c r="C860" i="3"/>
  <c r="B860" i="3"/>
  <c r="A860" i="3"/>
  <c r="C859" i="3"/>
  <c r="B859" i="3"/>
  <c r="A859" i="3"/>
  <c r="C858" i="3"/>
  <c r="B858" i="3"/>
  <c r="A858" i="3"/>
  <c r="C857" i="3"/>
  <c r="B857" i="3"/>
  <c r="A857" i="3"/>
  <c r="C856" i="3"/>
  <c r="B856" i="3"/>
  <c r="A856" i="3"/>
  <c r="C855" i="3"/>
  <c r="B855" i="3"/>
  <c r="A855" i="3"/>
  <c r="C854" i="3"/>
  <c r="B854" i="3"/>
  <c r="A854" i="3"/>
  <c r="C853" i="3"/>
  <c r="B853" i="3"/>
  <c r="A853" i="3"/>
  <c r="C852" i="3"/>
  <c r="B852" i="3"/>
  <c r="A852" i="3"/>
  <c r="C851" i="3"/>
  <c r="B851" i="3"/>
  <c r="A851" i="3"/>
  <c r="C850" i="3"/>
  <c r="B850" i="3"/>
  <c r="A850" i="3"/>
  <c r="C849" i="3"/>
  <c r="B849" i="3"/>
  <c r="A849" i="3"/>
  <c r="C848" i="3"/>
  <c r="B848" i="3"/>
  <c r="A848" i="3"/>
  <c r="C847" i="3"/>
  <c r="B847" i="3"/>
  <c r="A847" i="3"/>
  <c r="C846" i="3"/>
  <c r="B846" i="3"/>
  <c r="A846" i="3"/>
  <c r="C845" i="3"/>
  <c r="B845" i="3"/>
  <c r="A845" i="3"/>
  <c r="C844" i="3"/>
  <c r="B844" i="3"/>
  <c r="A844" i="3"/>
  <c r="C843" i="3"/>
  <c r="B843" i="3"/>
  <c r="A843" i="3"/>
  <c r="C842" i="3"/>
  <c r="B842" i="3"/>
  <c r="A842" i="3"/>
  <c r="C841" i="3"/>
  <c r="B841" i="3"/>
  <c r="A841" i="3"/>
  <c r="C840" i="3"/>
  <c r="B840" i="3"/>
  <c r="A840" i="3"/>
  <c r="C839" i="3"/>
  <c r="B839" i="3"/>
  <c r="A839" i="3"/>
  <c r="C838" i="3"/>
  <c r="B838" i="3"/>
  <c r="A838" i="3"/>
  <c r="C837" i="3"/>
  <c r="B837" i="3"/>
  <c r="A837" i="3"/>
  <c r="C836" i="3"/>
  <c r="B836" i="3"/>
  <c r="A836" i="3"/>
  <c r="C835" i="3"/>
  <c r="B835" i="3"/>
  <c r="A835" i="3"/>
  <c r="C834" i="3"/>
  <c r="B834" i="3"/>
  <c r="A834" i="3"/>
  <c r="C833" i="3"/>
  <c r="B833" i="3"/>
  <c r="A833" i="3"/>
  <c r="C832" i="3"/>
  <c r="B832" i="3"/>
  <c r="A832" i="3"/>
  <c r="C831" i="3"/>
  <c r="B831" i="3"/>
  <c r="A831" i="3"/>
  <c r="C830" i="3"/>
  <c r="B830" i="3"/>
  <c r="A830" i="3"/>
  <c r="C829" i="3"/>
  <c r="B829" i="3"/>
  <c r="A829" i="3"/>
  <c r="C828" i="3"/>
  <c r="B828" i="3"/>
  <c r="A828" i="3"/>
  <c r="C827" i="3"/>
  <c r="B827" i="3"/>
  <c r="A827" i="3"/>
  <c r="C826" i="3"/>
  <c r="B826" i="3"/>
  <c r="A826" i="3"/>
  <c r="C825" i="3"/>
  <c r="B825" i="3"/>
  <c r="A825" i="3"/>
  <c r="C824" i="3"/>
  <c r="B824" i="3"/>
  <c r="A824" i="3"/>
  <c r="C823" i="3"/>
  <c r="B823" i="3"/>
  <c r="A823" i="3"/>
  <c r="C822" i="3"/>
  <c r="B822" i="3"/>
  <c r="A822" i="3"/>
  <c r="C821" i="3"/>
  <c r="B821" i="3"/>
  <c r="A821" i="3"/>
  <c r="C820" i="3"/>
  <c r="B820" i="3"/>
  <c r="A820" i="3"/>
  <c r="C819" i="3"/>
  <c r="B819" i="3"/>
  <c r="A819" i="3"/>
  <c r="C818" i="3"/>
  <c r="B818" i="3"/>
  <c r="A818" i="3"/>
  <c r="C817" i="3"/>
  <c r="B817" i="3"/>
  <c r="A817" i="3"/>
  <c r="C816" i="3"/>
  <c r="B816" i="3"/>
  <c r="A816" i="3"/>
  <c r="C815" i="3"/>
  <c r="B815" i="3"/>
  <c r="A815" i="3"/>
  <c r="C814" i="3"/>
  <c r="B814" i="3"/>
  <c r="A814" i="3"/>
  <c r="C813" i="3"/>
  <c r="B813" i="3"/>
  <c r="A813" i="3"/>
  <c r="C812" i="3"/>
  <c r="B812" i="3"/>
  <c r="A812" i="3"/>
  <c r="C811" i="3"/>
  <c r="B811" i="3"/>
  <c r="A811" i="3"/>
  <c r="C810" i="3"/>
  <c r="B810" i="3"/>
  <c r="A810" i="3"/>
  <c r="C809" i="3"/>
  <c r="B809" i="3"/>
  <c r="A809" i="3"/>
  <c r="C808" i="3"/>
  <c r="B808" i="3"/>
  <c r="A808" i="3"/>
  <c r="C807" i="3"/>
  <c r="B807" i="3"/>
  <c r="A807" i="3"/>
  <c r="C806" i="3"/>
  <c r="B806" i="3"/>
  <c r="A806" i="3"/>
  <c r="C805" i="3"/>
  <c r="B805" i="3"/>
  <c r="A805" i="3"/>
  <c r="C804" i="3"/>
  <c r="B804" i="3"/>
  <c r="A804" i="3"/>
  <c r="C803" i="3"/>
  <c r="B803" i="3"/>
  <c r="A803" i="3"/>
  <c r="C802" i="3"/>
  <c r="B802" i="3"/>
  <c r="A802" i="3"/>
  <c r="C801" i="3"/>
  <c r="B801" i="3"/>
  <c r="A801" i="3"/>
  <c r="C800" i="3"/>
  <c r="B800" i="3"/>
  <c r="A800" i="3"/>
  <c r="C799" i="3"/>
  <c r="B799" i="3"/>
  <c r="A799" i="3"/>
  <c r="C798" i="3"/>
  <c r="B798" i="3"/>
  <c r="A798" i="3"/>
  <c r="C797" i="3"/>
  <c r="B797" i="3"/>
  <c r="A797" i="3"/>
  <c r="C796" i="3"/>
  <c r="B796" i="3"/>
  <c r="A796" i="3"/>
  <c r="C795" i="3"/>
  <c r="B795" i="3"/>
  <c r="A795" i="3"/>
  <c r="C794" i="3"/>
  <c r="B794" i="3"/>
  <c r="A794" i="3"/>
  <c r="C793" i="3"/>
  <c r="B793" i="3"/>
  <c r="A793" i="3"/>
  <c r="C792" i="3"/>
  <c r="B792" i="3"/>
  <c r="A792" i="3"/>
  <c r="C791" i="3"/>
  <c r="B791" i="3"/>
  <c r="A791" i="3"/>
  <c r="C790" i="3"/>
  <c r="B790" i="3"/>
  <c r="A790" i="3"/>
  <c r="C789" i="3"/>
  <c r="B789" i="3"/>
  <c r="A789" i="3"/>
  <c r="C788" i="3"/>
  <c r="B788" i="3"/>
  <c r="A788" i="3"/>
  <c r="C787" i="3"/>
  <c r="B787" i="3"/>
  <c r="A787" i="3"/>
  <c r="C786" i="3"/>
  <c r="B786" i="3"/>
  <c r="A786" i="3"/>
  <c r="C785" i="3"/>
  <c r="B785" i="3"/>
  <c r="A785" i="3"/>
  <c r="C784" i="3"/>
  <c r="B784" i="3"/>
  <c r="A784" i="3"/>
  <c r="C783" i="3"/>
  <c r="B783" i="3"/>
  <c r="A783" i="3"/>
  <c r="C782" i="3"/>
  <c r="B782" i="3"/>
  <c r="A782" i="3"/>
  <c r="C781" i="3"/>
  <c r="B781" i="3"/>
  <c r="A781" i="3"/>
  <c r="C780" i="3"/>
  <c r="B780" i="3"/>
  <c r="A780" i="3"/>
  <c r="C779" i="3"/>
  <c r="B779" i="3"/>
  <c r="A779" i="3"/>
  <c r="C778" i="3"/>
  <c r="B778" i="3"/>
  <c r="A778" i="3"/>
  <c r="C777" i="3"/>
  <c r="B777" i="3"/>
  <c r="A777" i="3"/>
  <c r="C776" i="3"/>
  <c r="B776" i="3"/>
  <c r="A776" i="3"/>
  <c r="C775" i="3"/>
  <c r="B775" i="3"/>
  <c r="A775" i="3"/>
  <c r="C774" i="3"/>
  <c r="B774" i="3"/>
  <c r="A774" i="3"/>
  <c r="C773" i="3"/>
  <c r="B773" i="3"/>
  <c r="A773" i="3"/>
  <c r="C772" i="3"/>
  <c r="B772" i="3"/>
  <c r="A772" i="3"/>
  <c r="C771" i="3"/>
  <c r="B771" i="3"/>
  <c r="A771" i="3"/>
  <c r="C770" i="3"/>
  <c r="B770" i="3"/>
  <c r="A770" i="3"/>
  <c r="C769" i="3"/>
  <c r="B769" i="3"/>
  <c r="A769" i="3"/>
  <c r="C768" i="3"/>
  <c r="B768" i="3"/>
  <c r="A768" i="3"/>
  <c r="C767" i="3"/>
  <c r="B767" i="3"/>
  <c r="A767" i="3"/>
  <c r="C766" i="3"/>
  <c r="B766" i="3"/>
  <c r="A766" i="3"/>
  <c r="C765" i="3"/>
  <c r="B765" i="3"/>
  <c r="A765" i="3"/>
  <c r="C764" i="3"/>
  <c r="B764" i="3"/>
  <c r="A764" i="3"/>
  <c r="C763" i="3"/>
  <c r="B763" i="3"/>
  <c r="A763" i="3"/>
  <c r="C762" i="3"/>
  <c r="B762" i="3"/>
  <c r="A762" i="3"/>
  <c r="C761" i="3"/>
  <c r="B761" i="3"/>
  <c r="A761" i="3"/>
  <c r="C760" i="3"/>
  <c r="B760" i="3"/>
  <c r="A760" i="3"/>
  <c r="C759" i="3"/>
  <c r="B759" i="3"/>
  <c r="A759" i="3"/>
  <c r="C758" i="3"/>
  <c r="B758" i="3"/>
  <c r="A758" i="3"/>
  <c r="C757" i="3"/>
  <c r="B757" i="3"/>
  <c r="A757" i="3"/>
  <c r="C756" i="3"/>
  <c r="B756" i="3"/>
  <c r="A756" i="3"/>
  <c r="C755" i="3"/>
  <c r="B755" i="3"/>
  <c r="A755" i="3"/>
  <c r="C754" i="3"/>
  <c r="B754" i="3"/>
  <c r="A754" i="3"/>
  <c r="C753" i="3"/>
  <c r="B753" i="3"/>
  <c r="A753" i="3"/>
  <c r="C752" i="3"/>
  <c r="B752" i="3"/>
  <c r="A752" i="3"/>
  <c r="C751" i="3"/>
  <c r="B751" i="3"/>
  <c r="A751" i="3"/>
  <c r="C750" i="3"/>
  <c r="B750" i="3"/>
  <c r="A750" i="3"/>
  <c r="C749" i="3"/>
  <c r="B749" i="3"/>
  <c r="A749" i="3"/>
  <c r="C748" i="3"/>
  <c r="B748" i="3"/>
  <c r="A748" i="3"/>
  <c r="C747" i="3"/>
  <c r="B747" i="3"/>
  <c r="A747" i="3"/>
  <c r="C746" i="3"/>
  <c r="B746" i="3"/>
  <c r="A746" i="3"/>
  <c r="C745" i="3"/>
  <c r="B745" i="3"/>
  <c r="A745" i="3"/>
  <c r="C744" i="3"/>
  <c r="B744" i="3"/>
  <c r="A744" i="3"/>
  <c r="C743" i="3"/>
  <c r="B743" i="3"/>
  <c r="A743" i="3"/>
  <c r="C742" i="3"/>
  <c r="B742" i="3"/>
  <c r="A742" i="3"/>
  <c r="C741" i="3"/>
  <c r="B741" i="3"/>
  <c r="A741" i="3"/>
  <c r="C740" i="3"/>
  <c r="B740" i="3"/>
  <c r="A740" i="3"/>
  <c r="C739" i="3"/>
  <c r="B739" i="3"/>
  <c r="A739" i="3"/>
  <c r="C738" i="3"/>
  <c r="B738" i="3"/>
  <c r="A738" i="3"/>
  <c r="C737" i="3"/>
  <c r="B737" i="3"/>
  <c r="A737" i="3"/>
  <c r="C736" i="3"/>
  <c r="B736" i="3"/>
  <c r="A736" i="3"/>
  <c r="C735" i="3"/>
  <c r="B735" i="3"/>
  <c r="A735" i="3"/>
  <c r="C734" i="3"/>
  <c r="B734" i="3"/>
  <c r="A734" i="3"/>
  <c r="C733" i="3"/>
  <c r="B733" i="3"/>
  <c r="A733" i="3"/>
  <c r="C732" i="3"/>
  <c r="B732" i="3"/>
  <c r="A732" i="3"/>
  <c r="C731" i="3"/>
  <c r="B731" i="3"/>
  <c r="A731" i="3"/>
  <c r="C730" i="3"/>
  <c r="B730" i="3"/>
  <c r="A730" i="3"/>
  <c r="C729" i="3"/>
  <c r="B729" i="3"/>
  <c r="A729" i="3"/>
  <c r="C728" i="3"/>
  <c r="B728" i="3"/>
  <c r="A728" i="3"/>
  <c r="C727" i="3"/>
  <c r="B727" i="3"/>
  <c r="A727" i="3"/>
  <c r="C726" i="3"/>
  <c r="B726" i="3"/>
  <c r="A726" i="3"/>
  <c r="C725" i="3"/>
  <c r="B725" i="3"/>
  <c r="A725" i="3"/>
  <c r="C724" i="3"/>
  <c r="B724" i="3"/>
  <c r="A724" i="3"/>
  <c r="C723" i="3"/>
  <c r="B723" i="3"/>
  <c r="A723" i="3"/>
  <c r="C722" i="3"/>
  <c r="B722" i="3"/>
  <c r="A722" i="3"/>
  <c r="C721" i="3"/>
  <c r="B721" i="3"/>
  <c r="A721" i="3"/>
  <c r="C720" i="3"/>
  <c r="B720" i="3"/>
  <c r="A720" i="3"/>
  <c r="C719" i="3"/>
  <c r="B719" i="3"/>
  <c r="A719" i="3"/>
  <c r="C718" i="3"/>
  <c r="B718" i="3"/>
  <c r="A718" i="3"/>
  <c r="C717" i="3"/>
  <c r="B717" i="3"/>
  <c r="A717" i="3"/>
  <c r="C716" i="3"/>
  <c r="B716" i="3"/>
  <c r="A716" i="3"/>
  <c r="C715" i="3"/>
  <c r="B715" i="3"/>
  <c r="A715" i="3"/>
  <c r="C714" i="3"/>
  <c r="B714" i="3"/>
  <c r="A714" i="3"/>
  <c r="C713" i="3"/>
  <c r="B713" i="3"/>
  <c r="A713" i="3"/>
  <c r="C712" i="3"/>
  <c r="B712" i="3"/>
  <c r="A712" i="3"/>
  <c r="C711" i="3"/>
  <c r="B711" i="3"/>
  <c r="A711" i="3"/>
  <c r="C710" i="3"/>
  <c r="B710" i="3"/>
  <c r="A710" i="3"/>
  <c r="C709" i="3"/>
  <c r="B709" i="3"/>
  <c r="A709" i="3"/>
  <c r="C708" i="3"/>
  <c r="B708" i="3"/>
  <c r="A708" i="3"/>
  <c r="C707" i="3"/>
  <c r="B707" i="3"/>
  <c r="A707" i="3"/>
  <c r="C706" i="3"/>
  <c r="B706" i="3"/>
  <c r="A706" i="3"/>
  <c r="C705" i="3"/>
  <c r="B705" i="3"/>
  <c r="A705" i="3"/>
  <c r="C704" i="3"/>
  <c r="B704" i="3"/>
  <c r="A704" i="3"/>
  <c r="C703" i="3"/>
  <c r="B703" i="3"/>
  <c r="A703" i="3"/>
  <c r="C702" i="3"/>
  <c r="B702" i="3"/>
  <c r="A702" i="3"/>
  <c r="C701" i="3"/>
  <c r="B701" i="3"/>
  <c r="A701" i="3"/>
  <c r="C700" i="3"/>
  <c r="B700" i="3"/>
  <c r="A700" i="3"/>
  <c r="C699" i="3"/>
  <c r="B699" i="3"/>
  <c r="A699" i="3"/>
  <c r="C698" i="3"/>
  <c r="B698" i="3"/>
  <c r="A698" i="3"/>
  <c r="C697" i="3"/>
  <c r="B697" i="3"/>
  <c r="A697" i="3"/>
  <c r="C696" i="3"/>
  <c r="B696" i="3"/>
  <c r="A696" i="3"/>
  <c r="C695" i="3"/>
  <c r="B695" i="3"/>
  <c r="A695" i="3"/>
  <c r="C694" i="3"/>
  <c r="B694" i="3"/>
  <c r="A694" i="3"/>
  <c r="C693" i="3"/>
  <c r="B693" i="3"/>
  <c r="A693" i="3"/>
  <c r="C692" i="3"/>
  <c r="B692" i="3"/>
  <c r="A692" i="3"/>
  <c r="C691" i="3"/>
  <c r="B691" i="3"/>
  <c r="A691" i="3"/>
  <c r="C690" i="3"/>
  <c r="B690" i="3"/>
  <c r="A690" i="3"/>
  <c r="C689" i="3"/>
  <c r="B689" i="3"/>
  <c r="A689" i="3"/>
  <c r="C688" i="3"/>
  <c r="B688" i="3"/>
  <c r="A688" i="3"/>
  <c r="C687" i="3"/>
  <c r="B687" i="3"/>
  <c r="A687" i="3"/>
  <c r="C686" i="3"/>
  <c r="B686" i="3"/>
  <c r="A686" i="3"/>
  <c r="C685" i="3"/>
  <c r="B685" i="3"/>
  <c r="A685" i="3"/>
  <c r="C684" i="3"/>
  <c r="B684" i="3"/>
  <c r="A684" i="3"/>
  <c r="C683" i="3"/>
  <c r="B683" i="3"/>
  <c r="A683" i="3"/>
  <c r="C682" i="3"/>
  <c r="B682" i="3"/>
  <c r="A682" i="3"/>
  <c r="C681" i="3"/>
  <c r="B681" i="3"/>
  <c r="A681" i="3"/>
  <c r="C680" i="3"/>
  <c r="B680" i="3"/>
  <c r="A680" i="3"/>
  <c r="C679" i="3"/>
  <c r="B679" i="3"/>
  <c r="A679" i="3"/>
  <c r="C678" i="3"/>
  <c r="B678" i="3"/>
  <c r="A678" i="3"/>
  <c r="C677" i="3"/>
  <c r="B677" i="3"/>
  <c r="A677" i="3"/>
  <c r="C676" i="3"/>
  <c r="B676" i="3"/>
  <c r="A676" i="3"/>
  <c r="C675" i="3"/>
  <c r="B675" i="3"/>
  <c r="A675" i="3"/>
  <c r="C674" i="3"/>
  <c r="B674" i="3"/>
  <c r="A674" i="3"/>
  <c r="C673" i="3"/>
  <c r="B673" i="3"/>
  <c r="A673" i="3"/>
  <c r="C672" i="3"/>
  <c r="B672" i="3"/>
  <c r="A672" i="3"/>
  <c r="C671" i="3"/>
  <c r="B671" i="3"/>
  <c r="A671" i="3"/>
  <c r="C670" i="3"/>
  <c r="B670" i="3"/>
  <c r="A670" i="3"/>
  <c r="C669" i="3"/>
  <c r="B669" i="3"/>
  <c r="A669" i="3"/>
  <c r="C668" i="3"/>
  <c r="B668" i="3"/>
  <c r="A668" i="3"/>
  <c r="C667" i="3"/>
  <c r="B667" i="3"/>
  <c r="A667" i="3"/>
  <c r="C666" i="3"/>
  <c r="B666" i="3"/>
  <c r="A666" i="3"/>
  <c r="C665" i="3"/>
  <c r="B665" i="3"/>
  <c r="A665" i="3"/>
  <c r="C664" i="3"/>
  <c r="B664" i="3"/>
  <c r="A664" i="3"/>
  <c r="C663" i="3"/>
  <c r="B663" i="3"/>
  <c r="A663" i="3"/>
  <c r="C662" i="3"/>
  <c r="B662" i="3"/>
  <c r="A662" i="3"/>
  <c r="C661" i="3"/>
  <c r="B661" i="3"/>
  <c r="A661" i="3"/>
  <c r="C660" i="3"/>
  <c r="B660" i="3"/>
  <c r="A660" i="3"/>
  <c r="C659" i="3"/>
  <c r="B659" i="3"/>
  <c r="A659" i="3"/>
  <c r="C658" i="3"/>
  <c r="B658" i="3"/>
  <c r="A658" i="3"/>
  <c r="C657" i="3"/>
  <c r="B657" i="3"/>
  <c r="A657" i="3"/>
  <c r="C656" i="3"/>
  <c r="B656" i="3"/>
  <c r="A656" i="3"/>
  <c r="C655" i="3"/>
  <c r="B655" i="3"/>
  <c r="A655" i="3"/>
  <c r="C654" i="3"/>
  <c r="B654" i="3"/>
  <c r="A654" i="3"/>
  <c r="C653" i="3"/>
  <c r="B653" i="3"/>
  <c r="A653" i="3"/>
  <c r="C652" i="3"/>
  <c r="B652" i="3"/>
  <c r="A652" i="3"/>
  <c r="C651" i="3"/>
  <c r="B651" i="3"/>
  <c r="A651" i="3"/>
  <c r="C650" i="3"/>
  <c r="B650" i="3"/>
  <c r="A650" i="3"/>
  <c r="C649" i="3"/>
  <c r="B649" i="3"/>
  <c r="A649" i="3"/>
  <c r="C648" i="3"/>
  <c r="B648" i="3"/>
  <c r="A648" i="3"/>
  <c r="C647" i="3"/>
  <c r="B647" i="3"/>
  <c r="A647" i="3"/>
  <c r="C646" i="3"/>
  <c r="B646" i="3"/>
  <c r="A646" i="3"/>
  <c r="C645" i="3"/>
  <c r="B645" i="3"/>
  <c r="A645" i="3"/>
  <c r="C644" i="3"/>
  <c r="B644" i="3"/>
  <c r="A644" i="3"/>
  <c r="C643" i="3"/>
  <c r="B643" i="3"/>
  <c r="A643" i="3"/>
  <c r="C642" i="3"/>
  <c r="B642" i="3"/>
  <c r="A642" i="3"/>
  <c r="C641" i="3"/>
  <c r="B641" i="3"/>
  <c r="A641" i="3"/>
  <c r="C640" i="3"/>
  <c r="B640" i="3"/>
  <c r="A640" i="3"/>
  <c r="C639" i="3"/>
  <c r="B639" i="3"/>
  <c r="A639" i="3"/>
  <c r="C638" i="3"/>
  <c r="B638" i="3"/>
  <c r="A638" i="3"/>
  <c r="C637" i="3"/>
  <c r="B637" i="3"/>
  <c r="A637" i="3"/>
  <c r="C636" i="3"/>
  <c r="B636" i="3"/>
  <c r="A636" i="3"/>
  <c r="C635" i="3"/>
  <c r="B635" i="3"/>
  <c r="A635" i="3"/>
  <c r="C634" i="3"/>
  <c r="B634" i="3"/>
  <c r="A634" i="3"/>
  <c r="C633" i="3"/>
  <c r="B633" i="3"/>
  <c r="A633" i="3"/>
  <c r="C632" i="3"/>
  <c r="B632" i="3"/>
  <c r="A632" i="3"/>
  <c r="C631" i="3"/>
  <c r="B631" i="3"/>
  <c r="A631" i="3"/>
  <c r="C630" i="3"/>
  <c r="B630" i="3"/>
  <c r="A630" i="3"/>
  <c r="C629" i="3"/>
  <c r="B629" i="3"/>
  <c r="A629" i="3"/>
  <c r="C628" i="3"/>
  <c r="B628" i="3"/>
  <c r="A628" i="3"/>
  <c r="C627" i="3"/>
  <c r="B627" i="3"/>
  <c r="A627" i="3"/>
  <c r="C626" i="3"/>
  <c r="B626" i="3"/>
  <c r="A626" i="3"/>
  <c r="C625" i="3"/>
  <c r="B625" i="3"/>
  <c r="A625" i="3"/>
  <c r="C624" i="3"/>
  <c r="B624" i="3"/>
  <c r="A624" i="3"/>
  <c r="C623" i="3"/>
  <c r="B623" i="3"/>
  <c r="A623" i="3"/>
  <c r="C622" i="3"/>
  <c r="B622" i="3"/>
  <c r="A622" i="3"/>
  <c r="C621" i="3"/>
  <c r="B621" i="3"/>
  <c r="A621" i="3"/>
  <c r="C620" i="3"/>
  <c r="B620" i="3"/>
  <c r="A620" i="3"/>
  <c r="C619" i="3"/>
  <c r="B619" i="3"/>
  <c r="A619" i="3"/>
  <c r="C618" i="3"/>
  <c r="B618" i="3"/>
  <c r="A618" i="3"/>
  <c r="C617" i="3"/>
  <c r="B617" i="3"/>
  <c r="A617" i="3"/>
  <c r="C616" i="3"/>
  <c r="B616" i="3"/>
  <c r="A616" i="3"/>
  <c r="C615" i="3"/>
  <c r="B615" i="3"/>
  <c r="A615" i="3"/>
  <c r="C614" i="3"/>
  <c r="B614" i="3"/>
  <c r="A614" i="3"/>
  <c r="C613" i="3"/>
  <c r="B613" i="3"/>
  <c r="A613" i="3"/>
  <c r="C612" i="3"/>
  <c r="B612" i="3"/>
  <c r="A612" i="3"/>
  <c r="C611" i="3"/>
  <c r="B611" i="3"/>
  <c r="A611" i="3"/>
  <c r="C610" i="3"/>
  <c r="B610" i="3"/>
  <c r="A610" i="3"/>
  <c r="C609" i="3"/>
  <c r="B609" i="3"/>
  <c r="A609" i="3"/>
  <c r="C608" i="3"/>
  <c r="B608" i="3"/>
  <c r="A608" i="3"/>
  <c r="C607" i="3"/>
  <c r="B607" i="3"/>
  <c r="A607" i="3"/>
  <c r="C606" i="3"/>
  <c r="B606" i="3"/>
  <c r="A606" i="3"/>
  <c r="C605" i="3"/>
  <c r="B605" i="3"/>
  <c r="A605" i="3"/>
  <c r="C604" i="3"/>
  <c r="B604" i="3"/>
  <c r="A604" i="3"/>
  <c r="C603" i="3"/>
  <c r="B603" i="3"/>
  <c r="A603" i="3"/>
  <c r="C602" i="3"/>
  <c r="B602" i="3"/>
  <c r="A602" i="3"/>
  <c r="C601" i="3"/>
  <c r="B601" i="3"/>
  <c r="A601" i="3"/>
  <c r="C600" i="3"/>
  <c r="B600" i="3"/>
  <c r="A600" i="3"/>
  <c r="C599" i="3"/>
  <c r="B599" i="3"/>
  <c r="A599" i="3"/>
  <c r="C598" i="3"/>
  <c r="B598" i="3"/>
  <c r="A598" i="3"/>
  <c r="C597" i="3"/>
  <c r="B597" i="3"/>
  <c r="A597" i="3"/>
  <c r="C596" i="3"/>
  <c r="B596" i="3"/>
  <c r="A596" i="3"/>
  <c r="C595" i="3"/>
  <c r="B595" i="3"/>
  <c r="A595" i="3"/>
  <c r="C594" i="3"/>
  <c r="B594" i="3"/>
  <c r="A594" i="3"/>
  <c r="C593" i="3"/>
  <c r="B593" i="3"/>
  <c r="A593" i="3"/>
  <c r="C592" i="3"/>
  <c r="B592" i="3"/>
  <c r="A592" i="3"/>
  <c r="C591" i="3"/>
  <c r="B591" i="3"/>
  <c r="A591" i="3"/>
  <c r="C590" i="3"/>
  <c r="B590" i="3"/>
  <c r="A590" i="3"/>
  <c r="C589" i="3"/>
  <c r="B589" i="3"/>
  <c r="A589" i="3"/>
  <c r="C588" i="3"/>
  <c r="B588" i="3"/>
  <c r="A588" i="3"/>
  <c r="C587" i="3"/>
  <c r="B587" i="3"/>
  <c r="A587" i="3"/>
  <c r="C586" i="3"/>
  <c r="B586" i="3"/>
  <c r="A586" i="3"/>
  <c r="C585" i="3"/>
  <c r="B585" i="3"/>
  <c r="A585" i="3"/>
  <c r="C584" i="3"/>
  <c r="B584" i="3"/>
  <c r="A584" i="3"/>
  <c r="C583" i="3"/>
  <c r="B583" i="3"/>
  <c r="A583" i="3"/>
  <c r="C582" i="3"/>
  <c r="B582" i="3"/>
  <c r="A582" i="3"/>
  <c r="C581" i="3"/>
  <c r="B581" i="3"/>
  <c r="A581" i="3"/>
  <c r="C580" i="3"/>
  <c r="B580" i="3"/>
  <c r="A580" i="3"/>
  <c r="C579" i="3"/>
  <c r="B579" i="3"/>
  <c r="A579" i="3"/>
  <c r="C578" i="3"/>
  <c r="B578" i="3"/>
  <c r="A578" i="3"/>
  <c r="C577" i="3"/>
  <c r="B577" i="3"/>
  <c r="A577" i="3"/>
  <c r="C576" i="3"/>
  <c r="B576" i="3"/>
  <c r="A576" i="3"/>
  <c r="C575" i="3"/>
  <c r="B575" i="3"/>
  <c r="A575" i="3"/>
  <c r="C574" i="3"/>
  <c r="B574" i="3"/>
  <c r="A574" i="3"/>
  <c r="C573" i="3"/>
  <c r="B573" i="3"/>
  <c r="A573" i="3"/>
  <c r="C572" i="3"/>
  <c r="B572" i="3"/>
  <c r="A572" i="3"/>
  <c r="C571" i="3"/>
  <c r="B571" i="3"/>
  <c r="A571" i="3"/>
  <c r="C570" i="3"/>
  <c r="B570" i="3"/>
  <c r="A570" i="3"/>
  <c r="C569" i="3"/>
  <c r="B569" i="3"/>
  <c r="A569" i="3"/>
  <c r="C568" i="3"/>
  <c r="B568" i="3"/>
  <c r="A568" i="3"/>
  <c r="C567" i="3"/>
  <c r="B567" i="3"/>
  <c r="A567" i="3"/>
  <c r="C566" i="3"/>
  <c r="B566" i="3"/>
  <c r="A566" i="3"/>
  <c r="C565" i="3"/>
  <c r="B565" i="3"/>
  <c r="A565" i="3"/>
  <c r="C564" i="3"/>
  <c r="B564" i="3"/>
  <c r="A564" i="3"/>
  <c r="C563" i="3"/>
  <c r="B563" i="3"/>
  <c r="A563" i="3"/>
  <c r="C562" i="3"/>
  <c r="B562" i="3"/>
  <c r="A562" i="3"/>
  <c r="C561" i="3"/>
  <c r="B561" i="3"/>
  <c r="A561" i="3"/>
  <c r="C560" i="3"/>
  <c r="B560" i="3"/>
  <c r="A560" i="3"/>
  <c r="C559" i="3"/>
  <c r="B559" i="3"/>
  <c r="A559" i="3"/>
  <c r="C558" i="3"/>
  <c r="B558" i="3"/>
  <c r="A558" i="3"/>
  <c r="C557" i="3"/>
  <c r="B557" i="3"/>
  <c r="A557" i="3"/>
  <c r="C556" i="3"/>
  <c r="B556" i="3"/>
  <c r="A556" i="3"/>
  <c r="C555" i="3"/>
  <c r="B555" i="3"/>
  <c r="A555" i="3"/>
  <c r="C554" i="3"/>
  <c r="B554" i="3"/>
  <c r="A554" i="3"/>
  <c r="C553" i="3"/>
  <c r="B553" i="3"/>
  <c r="A553" i="3"/>
  <c r="C552" i="3"/>
  <c r="B552" i="3"/>
  <c r="A552" i="3"/>
  <c r="C551" i="3"/>
  <c r="B551" i="3"/>
  <c r="A551" i="3"/>
  <c r="C550" i="3"/>
  <c r="B550" i="3"/>
  <c r="A550" i="3"/>
  <c r="C549" i="3"/>
  <c r="B549" i="3"/>
  <c r="A549" i="3"/>
  <c r="C548" i="3"/>
  <c r="B548" i="3"/>
  <c r="A548" i="3"/>
  <c r="C547" i="3"/>
  <c r="B547" i="3"/>
  <c r="A547" i="3"/>
  <c r="C546" i="3"/>
  <c r="B546" i="3"/>
  <c r="A546" i="3"/>
  <c r="C545" i="3"/>
  <c r="B545" i="3"/>
  <c r="A545" i="3"/>
  <c r="C544" i="3"/>
  <c r="B544" i="3"/>
  <c r="A544" i="3"/>
  <c r="C543" i="3"/>
  <c r="B543" i="3"/>
  <c r="A543" i="3"/>
  <c r="C542" i="3"/>
  <c r="B542" i="3"/>
  <c r="A542" i="3"/>
  <c r="C541" i="3"/>
  <c r="B541" i="3"/>
  <c r="A541" i="3"/>
  <c r="C540" i="3"/>
  <c r="B540" i="3"/>
  <c r="A540" i="3"/>
  <c r="C539" i="3"/>
  <c r="B539" i="3"/>
  <c r="A539" i="3"/>
  <c r="C538" i="3"/>
  <c r="B538" i="3"/>
  <c r="A538" i="3"/>
  <c r="C537" i="3"/>
  <c r="B537" i="3"/>
  <c r="A537" i="3"/>
  <c r="C536" i="3"/>
  <c r="B536" i="3"/>
  <c r="A536" i="3"/>
  <c r="C535" i="3"/>
  <c r="B535" i="3"/>
  <c r="A535" i="3"/>
  <c r="C534" i="3"/>
  <c r="B534" i="3"/>
  <c r="A534" i="3"/>
  <c r="C533" i="3"/>
  <c r="B533" i="3"/>
  <c r="A533" i="3"/>
  <c r="C532" i="3"/>
  <c r="B532" i="3"/>
  <c r="A532" i="3"/>
  <c r="C531" i="3"/>
  <c r="B531" i="3"/>
  <c r="A531" i="3"/>
  <c r="C530" i="3"/>
  <c r="B530" i="3"/>
  <c r="A530" i="3"/>
  <c r="C529" i="3"/>
  <c r="B529" i="3"/>
  <c r="A529" i="3"/>
  <c r="C528" i="3"/>
  <c r="B528" i="3"/>
  <c r="A528" i="3"/>
  <c r="C527" i="3"/>
  <c r="B527" i="3"/>
  <c r="A527" i="3"/>
  <c r="C526" i="3"/>
  <c r="B526" i="3"/>
  <c r="A526" i="3"/>
  <c r="C525" i="3"/>
  <c r="B525" i="3"/>
  <c r="A525" i="3"/>
  <c r="C524" i="3"/>
  <c r="B524" i="3"/>
  <c r="A524" i="3"/>
  <c r="C523" i="3"/>
  <c r="B523" i="3"/>
  <c r="A523" i="3"/>
  <c r="C522" i="3"/>
  <c r="B522" i="3"/>
  <c r="A522" i="3"/>
  <c r="C521" i="3"/>
  <c r="B521" i="3"/>
  <c r="A521" i="3"/>
  <c r="C520" i="3"/>
  <c r="B520" i="3"/>
  <c r="A520" i="3"/>
  <c r="C519" i="3"/>
  <c r="B519" i="3"/>
  <c r="A519" i="3"/>
  <c r="C518" i="3"/>
  <c r="B518" i="3"/>
  <c r="A518" i="3"/>
  <c r="C517" i="3"/>
  <c r="B517" i="3"/>
  <c r="A517" i="3"/>
  <c r="C516" i="3"/>
  <c r="B516" i="3"/>
  <c r="A516" i="3"/>
  <c r="C515" i="3"/>
  <c r="B515" i="3"/>
  <c r="A515" i="3"/>
  <c r="C514" i="3"/>
  <c r="B514" i="3"/>
  <c r="A514" i="3"/>
  <c r="C513" i="3"/>
  <c r="B513" i="3"/>
  <c r="A513" i="3"/>
  <c r="C512" i="3"/>
  <c r="B512" i="3"/>
  <c r="A512" i="3"/>
  <c r="C511" i="3"/>
  <c r="B511" i="3"/>
  <c r="A511" i="3"/>
  <c r="C510" i="3"/>
  <c r="B510" i="3"/>
  <c r="A510" i="3"/>
  <c r="C509" i="3"/>
  <c r="B509" i="3"/>
  <c r="A509" i="3"/>
  <c r="C508" i="3"/>
  <c r="B508" i="3"/>
  <c r="A508" i="3"/>
  <c r="C507" i="3"/>
  <c r="B507" i="3"/>
  <c r="A507" i="3"/>
  <c r="C506" i="3"/>
  <c r="B506" i="3"/>
  <c r="A506" i="3"/>
  <c r="C505" i="3"/>
  <c r="B505" i="3"/>
  <c r="A505" i="3"/>
  <c r="C504" i="3"/>
  <c r="B504" i="3"/>
  <c r="A504" i="3"/>
  <c r="C503" i="3"/>
  <c r="B503" i="3"/>
  <c r="A503" i="3"/>
  <c r="C502" i="3"/>
  <c r="B502" i="3"/>
  <c r="A502" i="3"/>
  <c r="C501" i="3"/>
  <c r="B501" i="3"/>
  <c r="A501" i="3"/>
  <c r="C500" i="3"/>
  <c r="B500" i="3"/>
  <c r="A500" i="3"/>
  <c r="C499" i="3"/>
  <c r="B499" i="3"/>
  <c r="A499" i="3"/>
  <c r="C498" i="3"/>
  <c r="B498" i="3"/>
  <c r="A498" i="3"/>
  <c r="C497" i="3"/>
  <c r="B497" i="3"/>
  <c r="A497" i="3"/>
  <c r="C496" i="3"/>
  <c r="B496" i="3"/>
  <c r="A496" i="3"/>
  <c r="C495" i="3"/>
  <c r="B495" i="3"/>
  <c r="A495" i="3"/>
  <c r="C494" i="3"/>
  <c r="B494" i="3"/>
  <c r="A494" i="3"/>
  <c r="C493" i="3"/>
  <c r="B493" i="3"/>
  <c r="A493" i="3"/>
  <c r="C492" i="3"/>
  <c r="B492" i="3"/>
  <c r="A492" i="3"/>
  <c r="C491" i="3"/>
  <c r="B491" i="3"/>
  <c r="A491" i="3"/>
  <c r="C490" i="3"/>
  <c r="B490" i="3"/>
  <c r="A490" i="3"/>
  <c r="C489" i="3"/>
  <c r="B489" i="3"/>
  <c r="A489" i="3"/>
  <c r="C488" i="3"/>
  <c r="B488" i="3"/>
  <c r="A488" i="3"/>
  <c r="C487" i="3"/>
  <c r="B487" i="3"/>
  <c r="A487" i="3"/>
  <c r="C486" i="3"/>
  <c r="B486" i="3"/>
  <c r="A486" i="3"/>
  <c r="C485" i="3"/>
  <c r="B485" i="3"/>
  <c r="A485" i="3"/>
  <c r="C484" i="3"/>
  <c r="B484" i="3"/>
  <c r="A484" i="3"/>
  <c r="C483" i="3"/>
  <c r="B483" i="3"/>
  <c r="A483" i="3"/>
  <c r="C482" i="3"/>
  <c r="B482" i="3"/>
  <c r="A482" i="3"/>
  <c r="C481" i="3"/>
  <c r="B481" i="3"/>
  <c r="A481" i="3"/>
  <c r="C480" i="3"/>
  <c r="B480" i="3"/>
  <c r="A480" i="3"/>
  <c r="C479" i="3"/>
  <c r="B479" i="3"/>
  <c r="A479" i="3"/>
  <c r="C478" i="3"/>
  <c r="B478" i="3"/>
  <c r="A478" i="3"/>
  <c r="C477" i="3"/>
  <c r="B477" i="3"/>
  <c r="A477" i="3"/>
  <c r="C476" i="3"/>
  <c r="B476" i="3"/>
  <c r="A476" i="3"/>
  <c r="C475" i="3"/>
  <c r="B475" i="3"/>
  <c r="A475" i="3"/>
  <c r="C474" i="3"/>
  <c r="B474" i="3"/>
  <c r="A474" i="3"/>
  <c r="C473" i="3"/>
  <c r="B473" i="3"/>
  <c r="A473" i="3"/>
  <c r="C472" i="3"/>
  <c r="B472" i="3"/>
  <c r="A472" i="3"/>
  <c r="C471" i="3"/>
  <c r="B471" i="3"/>
  <c r="A471" i="3"/>
  <c r="C470" i="3"/>
  <c r="B470" i="3"/>
  <c r="A470" i="3"/>
  <c r="C469" i="3"/>
  <c r="B469" i="3"/>
  <c r="A469" i="3"/>
  <c r="C468" i="3"/>
  <c r="B468" i="3"/>
  <c r="A468" i="3"/>
  <c r="C467" i="3"/>
  <c r="B467" i="3"/>
  <c r="A467" i="3"/>
  <c r="C466" i="3"/>
  <c r="B466" i="3"/>
  <c r="A466" i="3"/>
  <c r="C465" i="3"/>
  <c r="B465" i="3"/>
  <c r="A465" i="3"/>
  <c r="C464" i="3"/>
  <c r="B464" i="3"/>
  <c r="A464" i="3"/>
  <c r="C463" i="3"/>
  <c r="B463" i="3"/>
  <c r="A463" i="3"/>
  <c r="C462" i="3"/>
  <c r="B462" i="3"/>
  <c r="A462" i="3"/>
  <c r="C461" i="3"/>
  <c r="B461" i="3"/>
  <c r="A461" i="3"/>
  <c r="C460" i="3"/>
  <c r="B460" i="3"/>
  <c r="A460" i="3"/>
  <c r="C459" i="3"/>
  <c r="B459" i="3"/>
  <c r="A459" i="3"/>
  <c r="C458" i="3"/>
  <c r="B458" i="3"/>
  <c r="A458" i="3"/>
  <c r="C457" i="3"/>
  <c r="B457" i="3"/>
  <c r="A457" i="3"/>
  <c r="C456" i="3"/>
  <c r="B456" i="3"/>
  <c r="A456" i="3"/>
  <c r="C455" i="3"/>
  <c r="B455" i="3"/>
  <c r="A455" i="3"/>
  <c r="C454" i="3"/>
  <c r="B454" i="3"/>
  <c r="A454" i="3"/>
  <c r="C453" i="3"/>
  <c r="B453" i="3"/>
  <c r="A453" i="3"/>
  <c r="C452" i="3"/>
  <c r="B452" i="3"/>
  <c r="A452" i="3"/>
  <c r="C451" i="3"/>
  <c r="B451" i="3"/>
  <c r="A451" i="3"/>
  <c r="C450" i="3"/>
  <c r="B450" i="3"/>
  <c r="A450" i="3"/>
  <c r="C449" i="3"/>
  <c r="B449" i="3"/>
  <c r="A449" i="3"/>
  <c r="C448" i="3"/>
  <c r="B448" i="3"/>
  <c r="A448" i="3"/>
  <c r="C447" i="3"/>
  <c r="B447" i="3"/>
  <c r="A447" i="3"/>
  <c r="C446" i="3"/>
  <c r="B446" i="3"/>
  <c r="A446" i="3"/>
  <c r="C445" i="3"/>
  <c r="B445" i="3"/>
  <c r="A445" i="3"/>
  <c r="C444" i="3"/>
  <c r="B444" i="3"/>
  <c r="A444" i="3"/>
  <c r="C443" i="3"/>
  <c r="B443" i="3"/>
  <c r="A443" i="3"/>
  <c r="C442" i="3"/>
  <c r="B442" i="3"/>
  <c r="A442" i="3"/>
  <c r="C441" i="3"/>
  <c r="B441" i="3"/>
  <c r="A441" i="3"/>
  <c r="C440" i="3"/>
  <c r="B440" i="3"/>
  <c r="A440" i="3"/>
  <c r="C439" i="3"/>
  <c r="B439" i="3"/>
  <c r="A439" i="3"/>
  <c r="C438" i="3"/>
  <c r="B438" i="3"/>
  <c r="A438" i="3"/>
  <c r="C437" i="3"/>
  <c r="B437" i="3"/>
  <c r="A437" i="3"/>
  <c r="C436" i="3"/>
  <c r="B436" i="3"/>
  <c r="A436" i="3"/>
  <c r="C435" i="3"/>
  <c r="B435" i="3"/>
  <c r="A435" i="3"/>
  <c r="C434" i="3"/>
  <c r="B434" i="3"/>
  <c r="A434" i="3"/>
  <c r="C433" i="3"/>
  <c r="B433" i="3"/>
  <c r="A433" i="3"/>
  <c r="C432" i="3"/>
  <c r="B432" i="3"/>
  <c r="A432" i="3"/>
  <c r="C431" i="3"/>
  <c r="B431" i="3"/>
  <c r="A431" i="3"/>
  <c r="C430" i="3"/>
  <c r="B430" i="3"/>
  <c r="A430" i="3"/>
  <c r="C429" i="3"/>
  <c r="B429" i="3"/>
  <c r="A429" i="3"/>
  <c r="C428" i="3"/>
  <c r="B428" i="3"/>
  <c r="A428" i="3"/>
  <c r="C427" i="3"/>
  <c r="B427" i="3"/>
  <c r="A427" i="3"/>
  <c r="C426" i="3"/>
  <c r="B426" i="3"/>
  <c r="A426" i="3"/>
  <c r="C425" i="3"/>
  <c r="B425" i="3"/>
  <c r="A425" i="3"/>
  <c r="C424" i="3"/>
  <c r="B424" i="3"/>
  <c r="A424" i="3"/>
  <c r="C423" i="3"/>
  <c r="B423" i="3"/>
  <c r="A423" i="3"/>
  <c r="C422" i="3"/>
  <c r="B422" i="3"/>
  <c r="A422" i="3"/>
  <c r="C421" i="3"/>
  <c r="B421" i="3"/>
  <c r="A421" i="3"/>
  <c r="C420" i="3"/>
  <c r="B420" i="3"/>
  <c r="A420" i="3"/>
  <c r="C419" i="3"/>
  <c r="B419" i="3"/>
  <c r="A419" i="3"/>
  <c r="C418" i="3"/>
  <c r="B418" i="3"/>
  <c r="A418" i="3"/>
  <c r="C417" i="3"/>
  <c r="B417" i="3"/>
  <c r="A417" i="3"/>
  <c r="C416" i="3"/>
  <c r="B416" i="3"/>
  <c r="A416" i="3"/>
  <c r="C415" i="3"/>
  <c r="B415" i="3"/>
  <c r="A415" i="3"/>
  <c r="C414" i="3"/>
  <c r="B414" i="3"/>
  <c r="A414" i="3"/>
  <c r="C413" i="3"/>
  <c r="B413" i="3"/>
  <c r="A413" i="3"/>
  <c r="C412" i="3"/>
  <c r="B412" i="3"/>
  <c r="A412" i="3"/>
  <c r="C411" i="3"/>
  <c r="B411" i="3"/>
  <c r="A411" i="3"/>
  <c r="C410" i="3"/>
  <c r="B410" i="3"/>
  <c r="A410" i="3"/>
  <c r="C409" i="3"/>
  <c r="B409" i="3"/>
  <c r="A409" i="3"/>
  <c r="C408" i="3"/>
  <c r="B408" i="3"/>
  <c r="A408" i="3"/>
  <c r="C407" i="3"/>
  <c r="B407" i="3"/>
  <c r="A407" i="3"/>
  <c r="C406" i="3"/>
  <c r="B406" i="3"/>
  <c r="A406" i="3"/>
  <c r="C405" i="3"/>
  <c r="B405" i="3"/>
  <c r="A405" i="3"/>
  <c r="C404" i="3"/>
  <c r="B404" i="3"/>
  <c r="A404" i="3"/>
  <c r="C403" i="3"/>
  <c r="B403" i="3"/>
  <c r="A403" i="3"/>
  <c r="C402" i="3"/>
  <c r="B402" i="3"/>
  <c r="A402" i="3"/>
  <c r="C401" i="3"/>
  <c r="B401" i="3"/>
  <c r="A401" i="3"/>
  <c r="C400" i="3"/>
  <c r="B400" i="3"/>
  <c r="A400" i="3"/>
  <c r="C399" i="3"/>
  <c r="B399" i="3"/>
  <c r="A399" i="3"/>
  <c r="C398" i="3"/>
  <c r="B398" i="3"/>
  <c r="A398" i="3"/>
  <c r="C397" i="3"/>
  <c r="B397" i="3"/>
  <c r="A397" i="3"/>
  <c r="C396" i="3"/>
  <c r="B396" i="3"/>
  <c r="A396" i="3"/>
  <c r="C395" i="3"/>
  <c r="B395" i="3"/>
  <c r="A395" i="3"/>
  <c r="C394" i="3"/>
  <c r="B394" i="3"/>
  <c r="A394" i="3"/>
  <c r="C393" i="3"/>
  <c r="B393" i="3"/>
  <c r="A393" i="3"/>
  <c r="C392" i="3"/>
  <c r="B392" i="3"/>
  <c r="A392" i="3"/>
  <c r="C391" i="3"/>
  <c r="B391" i="3"/>
  <c r="A391" i="3"/>
  <c r="C390" i="3"/>
  <c r="B390" i="3"/>
  <c r="A390" i="3"/>
  <c r="C389" i="3"/>
  <c r="B389" i="3"/>
  <c r="A389" i="3"/>
  <c r="C388" i="3"/>
  <c r="B388" i="3"/>
  <c r="A388" i="3"/>
  <c r="C387" i="3"/>
  <c r="B387" i="3"/>
  <c r="A387" i="3"/>
  <c r="C386" i="3"/>
  <c r="B386" i="3"/>
  <c r="A386" i="3"/>
  <c r="C385" i="3"/>
  <c r="B385" i="3"/>
  <c r="A385" i="3"/>
  <c r="C384" i="3"/>
  <c r="B384" i="3"/>
  <c r="A384" i="3"/>
  <c r="C383" i="3"/>
  <c r="B383" i="3"/>
  <c r="A383" i="3"/>
  <c r="C382" i="3"/>
  <c r="B382" i="3"/>
  <c r="A382" i="3"/>
  <c r="C381" i="3"/>
  <c r="B381" i="3"/>
  <c r="A381" i="3"/>
  <c r="C380" i="3"/>
  <c r="B380" i="3"/>
  <c r="A380" i="3"/>
  <c r="C379" i="3"/>
  <c r="B379" i="3"/>
  <c r="A379" i="3"/>
  <c r="C378" i="3"/>
  <c r="B378" i="3"/>
  <c r="A378" i="3"/>
  <c r="C377" i="3"/>
  <c r="B377" i="3"/>
  <c r="A377" i="3"/>
  <c r="C376" i="3"/>
  <c r="B376" i="3"/>
  <c r="A376" i="3"/>
  <c r="C375" i="3"/>
  <c r="B375" i="3"/>
  <c r="A375" i="3"/>
  <c r="C374" i="3"/>
  <c r="B374" i="3"/>
  <c r="A374" i="3"/>
  <c r="C373" i="3"/>
  <c r="B373" i="3"/>
  <c r="A373" i="3"/>
  <c r="C372" i="3"/>
  <c r="B372" i="3"/>
  <c r="A372" i="3"/>
  <c r="C371" i="3"/>
  <c r="B371" i="3"/>
  <c r="A371" i="3"/>
  <c r="C370" i="3"/>
  <c r="B370" i="3"/>
  <c r="A370" i="3"/>
  <c r="C369" i="3"/>
  <c r="B369" i="3"/>
  <c r="A369" i="3"/>
  <c r="C368" i="3"/>
  <c r="B368" i="3"/>
  <c r="A368" i="3"/>
  <c r="C367" i="3"/>
  <c r="B367" i="3"/>
  <c r="A367" i="3"/>
  <c r="C366" i="3"/>
  <c r="B366" i="3"/>
  <c r="A366" i="3"/>
  <c r="C365" i="3"/>
  <c r="B365" i="3"/>
  <c r="A365" i="3"/>
  <c r="C364" i="3"/>
  <c r="B364" i="3"/>
  <c r="A364" i="3"/>
  <c r="C363" i="3"/>
  <c r="B363" i="3"/>
  <c r="A363" i="3"/>
  <c r="C362" i="3"/>
  <c r="B362" i="3"/>
  <c r="A362" i="3"/>
  <c r="C361" i="3"/>
  <c r="B361" i="3"/>
  <c r="A361" i="3"/>
  <c r="C360" i="3"/>
  <c r="B360" i="3"/>
  <c r="A360" i="3"/>
  <c r="C359" i="3"/>
  <c r="B359" i="3"/>
  <c r="A359" i="3"/>
  <c r="C358" i="3"/>
  <c r="B358" i="3"/>
  <c r="A358" i="3"/>
  <c r="C357" i="3"/>
  <c r="B357" i="3"/>
  <c r="A357" i="3"/>
  <c r="C356" i="3"/>
  <c r="B356" i="3"/>
  <c r="A356" i="3"/>
  <c r="C355" i="3"/>
  <c r="B355" i="3"/>
  <c r="A355" i="3"/>
  <c r="C354" i="3"/>
  <c r="B354" i="3"/>
  <c r="A354" i="3"/>
  <c r="C353" i="3"/>
  <c r="B353" i="3"/>
  <c r="A353" i="3"/>
  <c r="C352" i="3"/>
  <c r="B352" i="3"/>
  <c r="A352" i="3"/>
  <c r="C351" i="3"/>
  <c r="B351" i="3"/>
  <c r="A351" i="3"/>
  <c r="C350" i="3"/>
  <c r="B350" i="3"/>
  <c r="A350" i="3"/>
  <c r="C349" i="3"/>
  <c r="B349" i="3"/>
  <c r="A349" i="3"/>
  <c r="C348" i="3"/>
  <c r="B348" i="3"/>
  <c r="A348" i="3"/>
  <c r="C347" i="3"/>
  <c r="B347" i="3"/>
  <c r="A347" i="3"/>
  <c r="C346" i="3"/>
  <c r="B346" i="3"/>
  <c r="A346" i="3"/>
  <c r="C345" i="3"/>
  <c r="B345" i="3"/>
  <c r="A345" i="3"/>
  <c r="C344" i="3"/>
  <c r="B344" i="3"/>
  <c r="A344" i="3"/>
  <c r="C343" i="3"/>
  <c r="B343" i="3"/>
  <c r="A343" i="3"/>
  <c r="C342" i="3"/>
  <c r="B342" i="3"/>
  <c r="A342" i="3"/>
  <c r="C341" i="3"/>
  <c r="B341" i="3"/>
  <c r="A341" i="3"/>
  <c r="C340" i="3"/>
  <c r="B340" i="3"/>
  <c r="A340" i="3"/>
  <c r="C339" i="3"/>
  <c r="B339" i="3"/>
  <c r="A339" i="3"/>
  <c r="C338" i="3"/>
  <c r="B338" i="3"/>
  <c r="A338" i="3"/>
  <c r="C337" i="3"/>
  <c r="B337" i="3"/>
  <c r="A337" i="3"/>
  <c r="C336" i="3"/>
  <c r="B336" i="3"/>
  <c r="A336" i="3"/>
  <c r="C335" i="3"/>
  <c r="B335" i="3"/>
  <c r="A335" i="3"/>
  <c r="C334" i="3"/>
  <c r="B334" i="3"/>
  <c r="A334" i="3"/>
  <c r="C333" i="3"/>
  <c r="B333" i="3"/>
  <c r="A333" i="3"/>
  <c r="C332" i="3"/>
  <c r="B332" i="3"/>
  <c r="A332" i="3"/>
  <c r="C331" i="3"/>
  <c r="B331" i="3"/>
  <c r="A331" i="3"/>
  <c r="C330" i="3"/>
  <c r="B330" i="3"/>
  <c r="A330" i="3"/>
  <c r="C329" i="3"/>
  <c r="B329" i="3"/>
  <c r="A329" i="3"/>
  <c r="C328" i="3"/>
  <c r="B328" i="3"/>
  <c r="A328" i="3"/>
  <c r="C327" i="3"/>
  <c r="B327" i="3"/>
  <c r="A327" i="3"/>
  <c r="C326" i="3"/>
  <c r="B326" i="3"/>
  <c r="A326" i="3"/>
  <c r="C325" i="3"/>
  <c r="B325" i="3"/>
  <c r="A325" i="3"/>
  <c r="C324" i="3"/>
  <c r="B324" i="3"/>
  <c r="A324" i="3"/>
  <c r="C323" i="3"/>
  <c r="B323" i="3"/>
  <c r="A323" i="3"/>
  <c r="C322" i="3"/>
  <c r="B322" i="3"/>
  <c r="A322" i="3"/>
  <c r="C321" i="3"/>
  <c r="B321" i="3"/>
  <c r="A321" i="3"/>
  <c r="C320" i="3"/>
  <c r="B320" i="3"/>
  <c r="A320" i="3"/>
  <c r="C319" i="3"/>
  <c r="B319" i="3"/>
  <c r="A319" i="3"/>
  <c r="C318" i="3"/>
  <c r="B318" i="3"/>
  <c r="A318" i="3"/>
  <c r="C317" i="3"/>
  <c r="B317" i="3"/>
  <c r="A317" i="3"/>
  <c r="C316" i="3"/>
  <c r="B316" i="3"/>
  <c r="A316" i="3"/>
  <c r="C315" i="3"/>
  <c r="B315" i="3"/>
  <c r="A315" i="3"/>
  <c r="C314" i="3"/>
  <c r="B314" i="3"/>
  <c r="A314" i="3"/>
  <c r="C313" i="3"/>
  <c r="B313" i="3"/>
  <c r="A313" i="3"/>
  <c r="C312" i="3"/>
  <c r="B312" i="3"/>
  <c r="A312" i="3"/>
  <c r="C311" i="3"/>
  <c r="B311" i="3"/>
  <c r="A311" i="3"/>
  <c r="C310" i="3"/>
  <c r="B310" i="3"/>
  <c r="A310" i="3"/>
  <c r="C309" i="3"/>
  <c r="B309" i="3"/>
  <c r="A309" i="3"/>
  <c r="C308" i="3"/>
  <c r="B308" i="3"/>
  <c r="A308" i="3"/>
  <c r="C307" i="3"/>
  <c r="B307" i="3"/>
  <c r="A307" i="3"/>
  <c r="C306" i="3"/>
  <c r="B306" i="3"/>
  <c r="A306" i="3"/>
  <c r="C305" i="3"/>
  <c r="B305" i="3"/>
  <c r="A305" i="3"/>
  <c r="C304" i="3"/>
  <c r="B304" i="3"/>
  <c r="A304" i="3"/>
  <c r="C303" i="3"/>
  <c r="B303" i="3"/>
  <c r="A303" i="3"/>
  <c r="C302" i="3"/>
  <c r="B302" i="3"/>
  <c r="A302" i="3"/>
  <c r="C301" i="3"/>
  <c r="B301" i="3"/>
  <c r="A301" i="3"/>
  <c r="C300" i="3"/>
  <c r="B300" i="3"/>
  <c r="A300" i="3"/>
  <c r="C299" i="3"/>
  <c r="B299" i="3"/>
  <c r="A299" i="3"/>
  <c r="C298" i="3"/>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174" i="3"/>
  <c r="B174" i="3"/>
  <c r="A174" i="3"/>
  <c r="C173" i="3"/>
  <c r="B173" i="3"/>
  <c r="A173" i="3"/>
  <c r="C172" i="3"/>
  <c r="B172" i="3"/>
  <c r="A172" i="3"/>
  <c r="C171" i="3"/>
  <c r="B171" i="3"/>
  <c r="A171"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161" i="3"/>
  <c r="B161" i="3"/>
  <c r="A161" i="3"/>
  <c r="C160" i="3"/>
  <c r="B160" i="3"/>
  <c r="A160" i="3"/>
  <c r="C159" i="3"/>
  <c r="B159" i="3"/>
  <c r="A159" i="3"/>
  <c r="C158" i="3"/>
  <c r="B158" i="3"/>
  <c r="A158" i="3"/>
  <c r="C157" i="3"/>
  <c r="B157" i="3"/>
  <c r="A157" i="3"/>
  <c r="C156" i="3"/>
  <c r="B156" i="3"/>
  <c r="A156" i="3"/>
  <c r="C155" i="3"/>
  <c r="B155" i="3"/>
  <c r="A155" i="3"/>
  <c r="C154" i="3"/>
  <c r="B154" i="3"/>
  <c r="A154" i="3"/>
  <c r="C153" i="3"/>
  <c r="B153" i="3"/>
  <c r="A153" i="3"/>
  <c r="C152" i="3"/>
  <c r="B152" i="3"/>
  <c r="A152" i="3"/>
  <c r="C151" i="3"/>
  <c r="B151" i="3"/>
  <c r="A151" i="3"/>
  <c r="C150" i="3"/>
  <c r="B150" i="3"/>
  <c r="A150" i="3"/>
  <c r="C149" i="3"/>
  <c r="B149" i="3"/>
  <c r="A149" i="3"/>
  <c r="C148" i="3"/>
  <c r="B148" i="3"/>
  <c r="A148" i="3"/>
  <c r="C147" i="3"/>
  <c r="B147" i="3"/>
  <c r="A147" i="3"/>
  <c r="C146" i="3"/>
  <c r="B146" i="3"/>
  <c r="A146" i="3"/>
  <c r="C145" i="3"/>
  <c r="B145" i="3"/>
  <c r="A145" i="3"/>
  <c r="C144" i="3"/>
  <c r="B144" i="3"/>
  <c r="A144" i="3"/>
  <c r="C143" i="3"/>
  <c r="B143" i="3"/>
  <c r="A143" i="3"/>
  <c r="C142" i="3"/>
  <c r="B142" i="3"/>
  <c r="A142" i="3"/>
  <c r="C141" i="3"/>
  <c r="B141" i="3"/>
  <c r="A141" i="3"/>
  <c r="C140" i="3"/>
  <c r="B140" i="3"/>
  <c r="A140" i="3"/>
  <c r="C139" i="3"/>
  <c r="B139" i="3"/>
  <c r="A139" i="3"/>
  <c r="C138" i="3"/>
  <c r="B138" i="3"/>
  <c r="A138" i="3"/>
  <c r="C137" i="3"/>
  <c r="B137" i="3"/>
  <c r="A137" i="3"/>
  <c r="C136" i="3"/>
  <c r="B136" i="3"/>
  <c r="A136" i="3"/>
  <c r="C135" i="3"/>
  <c r="B135" i="3"/>
  <c r="A135" i="3"/>
  <c r="C134" i="3"/>
  <c r="B134" i="3"/>
  <c r="A134" i="3"/>
  <c r="C133" i="3"/>
  <c r="B133" i="3"/>
  <c r="A133" i="3"/>
  <c r="C132" i="3"/>
  <c r="B132" i="3"/>
  <c r="A132" i="3"/>
  <c r="C131" i="3"/>
  <c r="B131" i="3"/>
  <c r="A131" i="3"/>
  <c r="C130" i="3"/>
  <c r="B130" i="3"/>
  <c r="A130" i="3"/>
  <c r="C129" i="3"/>
  <c r="B129" i="3"/>
  <c r="A129" i="3"/>
  <c r="C128" i="3"/>
  <c r="B128" i="3"/>
  <c r="A128" i="3"/>
  <c r="C127" i="3"/>
  <c r="B127" i="3"/>
  <c r="A127" i="3"/>
  <c r="C126" i="3"/>
  <c r="B126" i="3"/>
  <c r="A126" i="3"/>
  <c r="C125" i="3"/>
  <c r="B125" i="3"/>
  <c r="A125" i="3"/>
  <c r="C124" i="3"/>
  <c r="B124" i="3"/>
  <c r="A124" i="3"/>
  <c r="C123" i="3"/>
  <c r="B123" i="3"/>
  <c r="A123" i="3"/>
  <c r="C122" i="3"/>
  <c r="B122" i="3"/>
  <c r="A122" i="3"/>
  <c r="C121" i="3"/>
  <c r="B121" i="3"/>
  <c r="A121" i="3"/>
  <c r="C120" i="3"/>
  <c r="B120" i="3"/>
  <c r="A120" i="3"/>
  <c r="C119" i="3"/>
  <c r="B119" i="3"/>
  <c r="A119" i="3"/>
  <c r="C118" i="3"/>
  <c r="B118" i="3"/>
  <c r="A118" i="3"/>
  <c r="C117" i="3"/>
  <c r="B117" i="3"/>
  <c r="A117" i="3"/>
  <c r="C116" i="3"/>
  <c r="B116" i="3"/>
  <c r="A116" i="3"/>
  <c r="C115" i="3"/>
  <c r="B115" i="3"/>
  <c r="A115" i="3"/>
  <c r="C114" i="3"/>
  <c r="B114" i="3"/>
  <c r="A114" i="3"/>
  <c r="C113" i="3"/>
  <c r="B113" i="3"/>
  <c r="A113" i="3"/>
  <c r="C112" i="3"/>
  <c r="B112" i="3"/>
  <c r="A112" i="3"/>
  <c r="C111" i="3"/>
  <c r="B111" i="3"/>
  <c r="A111" i="3"/>
  <c r="C110" i="3"/>
  <c r="B110" i="3"/>
  <c r="A110" i="3"/>
  <c r="C109" i="3"/>
  <c r="B109" i="3"/>
  <c r="A109" i="3"/>
  <c r="C108" i="3"/>
  <c r="B108" i="3"/>
  <c r="A108" i="3"/>
  <c r="C107" i="3"/>
  <c r="B107" i="3"/>
  <c r="A107" i="3"/>
  <c r="C106" i="3"/>
  <c r="B106" i="3"/>
  <c r="A106" i="3"/>
  <c r="C105" i="3"/>
  <c r="B105" i="3"/>
  <c r="A105" i="3"/>
  <c r="C104" i="3"/>
  <c r="B104" i="3"/>
  <c r="A104" i="3"/>
  <c r="C103" i="3"/>
  <c r="B103" i="3"/>
  <c r="A103" i="3"/>
  <c r="C102" i="3"/>
  <c r="B102" i="3"/>
  <c r="A102" i="3"/>
  <c r="C101" i="3"/>
  <c r="B101" i="3"/>
  <c r="A101" i="3"/>
  <c r="C100" i="3"/>
  <c r="B100" i="3"/>
  <c r="A100" i="3"/>
  <c r="C99" i="3"/>
  <c r="B99" i="3"/>
  <c r="A99" i="3"/>
  <c r="C98" i="3"/>
  <c r="B98" i="3"/>
  <c r="A98" i="3"/>
  <c r="C97" i="3"/>
  <c r="B97" i="3"/>
  <c r="A97" i="3"/>
  <c r="C96" i="3"/>
  <c r="B96" i="3"/>
  <c r="A96" i="3"/>
  <c r="C95" i="3"/>
  <c r="B95" i="3"/>
  <c r="A95" i="3"/>
  <c r="C94" i="3"/>
  <c r="B94" i="3"/>
  <c r="A94" i="3"/>
  <c r="C93" i="3"/>
  <c r="B93" i="3"/>
  <c r="A93" i="3"/>
  <c r="C92" i="3"/>
  <c r="B92" i="3"/>
  <c r="A92" i="3"/>
  <c r="C91" i="3"/>
  <c r="B91" i="3"/>
  <c r="A91" i="3"/>
  <c r="C90" i="3"/>
  <c r="B90" i="3"/>
  <c r="A90" i="3"/>
  <c r="C89" i="3"/>
  <c r="B89" i="3"/>
  <c r="A89" i="3"/>
  <c r="C88" i="3"/>
  <c r="B88" i="3"/>
  <c r="A88" i="3"/>
  <c r="C87" i="3"/>
  <c r="B87" i="3"/>
  <c r="A87" i="3"/>
  <c r="C86" i="3"/>
  <c r="B86" i="3"/>
  <c r="A86" i="3"/>
  <c r="C85" i="3"/>
  <c r="B85" i="3"/>
  <c r="A85" i="3"/>
  <c r="C84" i="3"/>
  <c r="B84" i="3"/>
  <c r="A84" i="3"/>
  <c r="C83" i="3"/>
  <c r="B83" i="3"/>
  <c r="A83" i="3"/>
  <c r="C82" i="3"/>
  <c r="B82" i="3"/>
  <c r="A82" i="3"/>
  <c r="C81" i="3"/>
  <c r="B81" i="3"/>
  <c r="A81" i="3"/>
  <c r="C80" i="3"/>
  <c r="B80" i="3"/>
  <c r="A80" i="3"/>
  <c r="C79" i="3"/>
  <c r="B79" i="3"/>
  <c r="A79" i="3"/>
  <c r="C78" i="3"/>
  <c r="B78" i="3"/>
  <c r="A78" i="3"/>
  <c r="C77" i="3"/>
  <c r="B77" i="3"/>
  <c r="A77" i="3"/>
  <c r="C76" i="3"/>
  <c r="B76" i="3"/>
  <c r="A76" i="3"/>
  <c r="C75" i="3"/>
  <c r="B75" i="3"/>
  <c r="A75" i="3"/>
  <c r="C74" i="3"/>
  <c r="B74" i="3"/>
  <c r="A74" i="3"/>
  <c r="C73" i="3"/>
  <c r="B73" i="3"/>
  <c r="A73" i="3"/>
  <c r="C72" i="3"/>
  <c r="B72" i="3"/>
  <c r="A72" i="3"/>
  <c r="C71" i="3"/>
  <c r="B71" i="3"/>
  <c r="A71" i="3"/>
  <c r="C70" i="3"/>
  <c r="B70" i="3"/>
  <c r="A70" i="3"/>
  <c r="C69" i="3"/>
  <c r="B69" i="3"/>
  <c r="A69" i="3"/>
  <c r="C68" i="3"/>
  <c r="B68" i="3"/>
  <c r="A68" i="3"/>
  <c r="C67" i="3"/>
  <c r="B67" i="3"/>
  <c r="A67" i="3"/>
  <c r="C66" i="3"/>
  <c r="B66" i="3"/>
  <c r="A66" i="3"/>
  <c r="C65" i="3"/>
  <c r="B65" i="3"/>
  <c r="A65" i="3"/>
  <c r="C64" i="3"/>
  <c r="B64" i="3"/>
  <c r="A64" i="3"/>
  <c r="C63" i="3"/>
  <c r="B63" i="3"/>
  <c r="A63" i="3"/>
  <c r="C62" i="3"/>
  <c r="B62" i="3"/>
  <c r="A62" i="3"/>
  <c r="C61" i="3"/>
  <c r="B61" i="3"/>
  <c r="A61" i="3"/>
  <c r="C60" i="3"/>
  <c r="B60" i="3"/>
  <c r="A60" i="3"/>
  <c r="C59" i="3"/>
  <c r="B59" i="3"/>
  <c r="A59" i="3"/>
  <c r="C58" i="3"/>
  <c r="B58" i="3"/>
  <c r="A58" i="3"/>
  <c r="C57" i="3"/>
  <c r="B57" i="3"/>
  <c r="A57" i="3"/>
  <c r="C56" i="3"/>
  <c r="B56" i="3"/>
  <c r="A56"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4" i="3"/>
  <c r="B44" i="3"/>
  <c r="A44"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C28" i="3"/>
  <c r="B28" i="3"/>
  <c r="A28" i="3"/>
  <c r="C27" i="3"/>
  <c r="B27" i="3"/>
  <c r="A27" i="3"/>
  <c r="C26" i="3"/>
  <c r="B26" i="3"/>
  <c r="A26" i="3"/>
  <c r="C25" i="3"/>
  <c r="B25" i="3"/>
  <c r="A25" i="3"/>
  <c r="C24" i="3"/>
  <c r="B24" i="3"/>
  <c r="A24" i="3"/>
  <c r="C23" i="3"/>
  <c r="B23" i="3"/>
  <c r="A23" i="3"/>
  <c r="C22" i="3"/>
  <c r="B22" i="3"/>
  <c r="A22" i="3"/>
  <c r="C21" i="3"/>
  <c r="B21" i="3"/>
  <c r="A21" i="3"/>
  <c r="C20" i="3"/>
  <c r="B20" i="3"/>
  <c r="A20" i="3"/>
  <c r="C19" i="3"/>
  <c r="B19" i="3"/>
  <c r="A19" i="3"/>
  <c r="C18" i="3"/>
  <c r="B18" i="3"/>
  <c r="A18" i="3"/>
  <c r="C17" i="3"/>
  <c r="B17" i="3"/>
  <c r="A17" i="3"/>
  <c r="C16" i="3"/>
  <c r="B16" i="3"/>
  <c r="A16" i="3"/>
  <c r="C15" i="3"/>
  <c r="B15" i="3"/>
  <c r="A15" i="3"/>
  <c r="C14" i="3"/>
  <c r="B14" i="3"/>
  <c r="A14" i="3"/>
  <c r="C13" i="3"/>
  <c r="B13" i="3"/>
  <c r="A13" i="3"/>
  <c r="C12" i="3"/>
  <c r="B12" i="3"/>
  <c r="A12" i="3"/>
  <c r="C11" i="3"/>
  <c r="B11" i="3"/>
  <c r="A11" i="3"/>
  <c r="C10" i="3"/>
  <c r="B10" i="3"/>
  <c r="A10" i="3"/>
  <c r="C9" i="3"/>
  <c r="B9" i="3"/>
  <c r="A9" i="3"/>
  <c r="C8" i="3"/>
  <c r="B8" i="3"/>
  <c r="A8" i="3"/>
  <c r="C7" i="3"/>
  <c r="B7" i="3"/>
  <c r="A7" i="3"/>
  <c r="C6" i="3"/>
  <c r="B6" i="3"/>
  <c r="A6" i="3"/>
  <c r="C5" i="3"/>
  <c r="B5" i="3"/>
  <c r="A5" i="3"/>
  <c r="C4" i="3"/>
  <c r="B4" i="3"/>
  <c r="A4" i="3"/>
  <c r="Q43" i="1" l="1"/>
</calcChain>
</file>

<file path=xl/sharedStrings.xml><?xml version="1.0" encoding="utf-8"?>
<sst xmlns="http://schemas.openxmlformats.org/spreadsheetml/2006/main" count="48" uniqueCount="43">
  <si>
    <t>Data:</t>
  </si>
  <si>
    <t xml:space="preserve">Plotis, mm              </t>
  </si>
  <si>
    <t>Pageidaujamas užsakymo atlikimo terminas:</t>
  </si>
  <si>
    <t>Užsakovas:</t>
  </si>
  <si>
    <t>Mokėsiu grynais</t>
  </si>
  <si>
    <t>Mokėsiu pavedimu</t>
  </si>
  <si>
    <t xml:space="preserve">       (išmatavimus pateikti be briaunos storio)</t>
  </si>
  <si>
    <t>Briaunų laminavimas</t>
  </si>
  <si>
    <t>BENDRAS BRIAUNOS METRAŽAS*</t>
  </si>
  <si>
    <t>Ilgis          (pasirinkite ne daugiau nei 2)</t>
  </si>
  <si>
    <t>Plotis          (pasirinkite ne daugiau nei 2)</t>
  </si>
  <si>
    <t>Eil. Nr.</t>
  </si>
  <si>
    <t>Gamintojas</t>
  </si>
  <si>
    <t>Plokštės spalva, kodas</t>
  </si>
  <si>
    <t>Storis, mm</t>
  </si>
  <si>
    <t>Ilgis, mm</t>
  </si>
  <si>
    <t>Plotis, mm</t>
  </si>
  <si>
    <t>Detalių kiekis, vnt.</t>
  </si>
  <si>
    <t>Grįžti</t>
  </si>
  <si>
    <t>Kantavimo 
0,45 m</t>
  </si>
  <si>
    <t>Kantavimo
 2 mm</t>
  </si>
  <si>
    <t xml:space="preserve">Kantavimas 0,8/1,3/1 mm  </t>
  </si>
  <si>
    <t xml:space="preserve">UAB GRASO,  į/k 303003727,  PVM kodas: LT100007928614,
Pasagų g. 4, Riešė, Vilniaus raj.,  tel.: 867486858,  el.p.: donatas@graso.lt
</t>
  </si>
  <si>
    <t>DETALIŲ m²</t>
  </si>
  <si>
    <t>Pjovimo paklaida ± 1mm</t>
  </si>
  <si>
    <t>Detalių matmenis pagal briaunos storį pateikti:</t>
  </si>
  <si>
    <t>2mm storio briauna - atimti 1,5 mm kantuojamam kraštui</t>
  </si>
  <si>
    <t>1mm storio briauna - atimti 0,5 mm kantuojamam kraštui</t>
  </si>
  <si>
    <t>0,6-0,8 mm storio briauna - atimti nereikia</t>
  </si>
  <si>
    <r>
      <t xml:space="preserve">Pastabos
</t>
    </r>
    <r>
      <rPr>
        <sz val="10"/>
        <rFont val="Century Gothic"/>
        <family val="2"/>
        <charset val="186"/>
      </rPr>
      <t>(pvz. pridėjote brėžinį; briauna yra kitos spalvos; ir t.t.)</t>
    </r>
  </si>
  <si>
    <t>Atsiimsiu pats  ARBA  Pristatymo adresas:</t>
  </si>
  <si>
    <t>Užsakovas, pateikdamas užsakymą, prisiima visišką atsakomybę dėl pateiktos informacijos, įskaitant ir matmenis, tikslumo ir teisingumo. Užsakovas patvirtina, kad visiškai supranta, jog negali reikalauti paslaugos teikėjo (UAB GRASO) atsakomybės dėl suteiktų paslaugų kokybės, jeigu užsakovo pateikta informacija netiksli ar neteisinga.</t>
  </si>
  <si>
    <t>Telefono numeris,   elektroninio pašto adresas:</t>
  </si>
  <si>
    <t>Apmokėjimo būdas (reikiamą langelį pažymėti "X" ženklu):</t>
  </si>
  <si>
    <t>Pastabos dėl pakavimo</t>
  </si>
  <si>
    <t xml:space="preserve"> UŽSAKYMAS PLOKŠTĖS SUPJOVIMUI IR LAMINAVIMUI</t>
  </si>
  <si>
    <t>PVC/ABS  2 mm</t>
  </si>
  <si>
    <t>PVC/ABS  0,8/1/1,3 mm</t>
  </si>
  <si>
    <t>PVC/ABS/HPL  0,45/0,6 mm</t>
  </si>
  <si>
    <t>PASTABA:  ilgis nurodo tekstūros kryptį</t>
  </si>
  <si>
    <t>SVARBU:</t>
  </si>
  <si>
    <t>Užsakovas sutinka su šia esmine užsakymo sąlyga ir tai patvirtina pažymėdamas "X" ženklu prie šios sąlygos.  BE pažymėjimo "X" ženklu užsakymas NEGALIOJA.</t>
  </si>
  <si>
    <t>Pildo  UAB GRASO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</si>
</sst>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color rgb="FF000000"/>
      <name val="Arial"/>
      <family val="2"/>
    </font>
    <font>
      <u/>
      <sz val="10"/>
      <color rgb="FF0000FF"/>
      <name val="Arial"/>
      <family val="2"/>
    </font>
    <font>
      <sz val="11"/>
      <color rgb="FF006100"/>
      <name val="Calibri"/>
      <family val="2"/>
    </font>
    <font>
      <b/>
      <sz val="10"/>
      <color rgb="FFFFFFFF"/>
      <name val="Century Gothic"/>
      <family val="2"/>
      <charset val="186"/>
    </font>
    <font>
      <sz val="8"/>
      <color rgb="FF0F243E"/>
      <name val="Century Gothic"/>
      <family val="2"/>
      <charset val="186"/>
    </font>
    <font>
      <sz val="11"/>
      <color rgb="FF0F243E"/>
      <name val="Century Gothic"/>
      <family val="2"/>
      <charset val="186"/>
    </font>
    <font>
      <b/>
      <sz val="8"/>
      <color rgb="FF0F243E"/>
      <name val="Century Gothic"/>
      <family val="2"/>
      <charset val="186"/>
    </font>
    <font>
      <sz val="10"/>
      <color rgb="FF0F243E"/>
      <name val="Century Gothic"/>
      <family val="2"/>
      <charset val="186"/>
    </font>
    <font>
      <b/>
      <sz val="10"/>
      <color rgb="FF0F243E"/>
      <name val="Century Gothic"/>
      <family val="2"/>
      <charset val="186"/>
    </font>
    <font>
      <b/>
      <i/>
      <sz val="10"/>
      <color rgb="FF0F243E"/>
      <name val="Century Gothic"/>
      <family val="2"/>
      <charset val="186"/>
    </font>
    <font>
      <u/>
      <sz val="10"/>
      <color rgb="FF0F243E"/>
      <name val="Century Gothic"/>
      <family val="2"/>
      <charset val="186"/>
    </font>
    <font>
      <sz val="11"/>
      <color rgb="FF244062"/>
      <name val="Century Gothic"/>
      <family val="2"/>
      <charset val="186"/>
    </font>
    <font>
      <b/>
      <sz val="11"/>
      <color rgb="FF002060"/>
      <name val="Century Gothic"/>
      <family val="2"/>
      <charset val="186"/>
    </font>
    <font>
      <sz val="11"/>
      <color rgb="FFFF0000"/>
      <name val="Century Gothic"/>
      <family val="2"/>
      <charset val="186"/>
    </font>
    <font>
      <sz val="11"/>
      <color rgb="FF000000"/>
      <name val="Century Gothic"/>
      <family val="2"/>
      <charset val="186"/>
    </font>
    <font>
      <sz val="8"/>
      <color rgb="FFFF0000"/>
      <name val="Century Gothic"/>
      <family val="2"/>
      <charset val="186"/>
    </font>
    <font>
      <b/>
      <sz val="11"/>
      <color rgb="FFFF0000"/>
      <name val="Century Gothic"/>
      <family val="2"/>
      <charset val="186"/>
    </font>
    <font>
      <sz val="10"/>
      <color rgb="FFFF0000"/>
      <name val="Arial"/>
      <family val="2"/>
    </font>
    <font>
      <sz val="8"/>
      <color rgb="FF000000"/>
      <name val="Century Gothic"/>
      <family val="2"/>
      <charset val="186"/>
    </font>
    <font>
      <b/>
      <sz val="11"/>
      <color rgb="FF000000"/>
      <name val="Century Gothic"/>
      <family val="2"/>
      <charset val="186"/>
    </font>
    <font>
      <sz val="10"/>
      <color rgb="FF000000"/>
      <name val="Century Gothic"/>
      <family val="2"/>
      <charset val="186"/>
    </font>
    <font>
      <b/>
      <sz val="9"/>
      <color rgb="FF000000"/>
      <name val="Century Gothic"/>
      <family val="2"/>
      <charset val="186"/>
    </font>
    <font>
      <b/>
      <sz val="8"/>
      <color rgb="FF000000"/>
      <name val="Century Gothic"/>
      <family val="2"/>
      <charset val="186"/>
    </font>
    <font>
      <b/>
      <sz val="10"/>
      <color rgb="FF000000"/>
      <name val="Century Gothic"/>
      <family val="2"/>
      <charset val="186"/>
    </font>
    <font>
      <b/>
      <u/>
      <sz val="11"/>
      <color rgb="FF000000"/>
      <name val="Century Gothic"/>
      <family val="2"/>
      <charset val="186"/>
    </font>
    <font>
      <sz val="8"/>
      <color rgb="FFFFFFFF"/>
      <name val="Century Gothic"/>
      <family val="2"/>
      <charset val="186"/>
    </font>
    <font>
      <sz val="11"/>
      <color rgb="FFFFFFFF"/>
      <name val="Century Gothic"/>
      <family val="2"/>
      <charset val="186"/>
    </font>
    <font>
      <b/>
      <sz val="11"/>
      <name val="Century Gothic"/>
      <family val="2"/>
      <charset val="186"/>
    </font>
    <font>
      <sz val="8"/>
      <name val="Cambria"/>
      <family val="1"/>
      <charset val="186"/>
    </font>
    <font>
      <b/>
      <sz val="11"/>
      <name val="Cambria"/>
      <family val="1"/>
      <charset val="186"/>
    </font>
    <font>
      <b/>
      <sz val="12"/>
      <name val="Cambria"/>
      <family val="1"/>
      <charset val="186"/>
    </font>
    <font>
      <sz val="11"/>
      <name val="Cambria"/>
      <family val="1"/>
      <charset val="186"/>
    </font>
    <font>
      <sz val="10"/>
      <name val="Cambria"/>
      <family val="1"/>
      <charset val="186"/>
    </font>
    <font>
      <b/>
      <sz val="10"/>
      <name val="Cambria"/>
      <family val="1"/>
      <charset val="186"/>
    </font>
    <font>
      <sz val="14"/>
      <name val="Cambria"/>
      <family val="1"/>
      <charset val="186"/>
    </font>
    <font>
      <b/>
      <sz val="14"/>
      <name val="Cambria"/>
      <family val="1"/>
      <charset val="186"/>
    </font>
    <font>
      <b/>
      <sz val="14"/>
      <name val="Century Gothic"/>
      <family val="2"/>
      <charset val="186"/>
    </font>
    <font>
      <b/>
      <sz val="10"/>
      <color theme="1"/>
      <name val="Calibri"/>
      <family val="2"/>
      <charset val="186"/>
      <scheme val="minor"/>
    </font>
    <font>
      <sz val="10"/>
      <color theme="1"/>
      <name val="Calibri"/>
      <family val="2"/>
      <scheme val="minor"/>
    </font>
    <font>
      <sz val="8"/>
      <name val="Century Gothic"/>
      <family val="2"/>
      <charset val="186"/>
    </font>
    <font>
      <sz val="10"/>
      <name val="Century Gothic"/>
      <family val="2"/>
      <charset val="186"/>
    </font>
    <font>
      <b/>
      <sz val="12"/>
      <color rgb="FFFF0000"/>
      <name val="Cambria"/>
      <family val="1"/>
      <charset val="186"/>
    </font>
    <font>
      <b/>
      <sz val="14"/>
      <color rgb="FFFF0000"/>
      <name val="Cambria"/>
      <family val="1"/>
      <charset val="186"/>
    </font>
    <font>
      <b/>
      <u/>
      <sz val="14"/>
      <name val="Century Gothic"/>
      <family val="2"/>
      <charset val="186"/>
    </font>
    <font>
      <b/>
      <sz val="16"/>
      <color rgb="FFFF0000"/>
      <name val="Cambria"/>
      <family val="1"/>
      <charset val="186"/>
    </font>
    <font>
      <b/>
      <sz val="20"/>
      <name val="Cambria"/>
      <family val="1"/>
      <charset val="186"/>
    </font>
    <font>
      <i/>
      <sz val="10"/>
      <color rgb="FF0F243E"/>
      <name val="Century Gothic"/>
      <family val="2"/>
      <charset val="186"/>
    </font>
    <font>
      <b/>
      <sz val="11"/>
      <name val="Calibri"/>
      <family val="2"/>
      <scheme val="minor"/>
    </font>
    <font>
      <sz val="11"/>
      <name val="Calibri"/>
      <family val="2"/>
      <scheme val="minor"/>
    </font>
    <font>
      <b/>
      <sz val="11"/>
      <color rgb="FF000000"/>
      <name val="Cambria"/>
      <family val="1"/>
      <charset val="186"/>
      <scheme val="major"/>
    </font>
    <font>
      <b/>
      <sz val="12"/>
      <name val="Century Gothic"/>
      <family val="2"/>
      <charset val="186"/>
    </font>
    <font>
      <sz val="12"/>
      <name val="Cambria"/>
      <family val="1"/>
      <charset val="186"/>
    </font>
    <font>
      <b/>
      <sz val="11"/>
      <name val="Cambria"/>
      <family val="1"/>
      <charset val="186"/>
      <scheme val="major"/>
    </font>
    <font>
      <sz val="11"/>
      <name val="Cambria"/>
      <family val="1"/>
      <charset val="186"/>
      <scheme val="major"/>
    </font>
    <font>
      <b/>
      <sz val="14"/>
      <color rgb="FFFF0000"/>
      <name val="Cambria"/>
      <family val="1"/>
      <charset val="186"/>
      <scheme val="major"/>
    </font>
    <font>
      <b/>
      <sz val="12"/>
      <color rgb="FF0F243E"/>
      <name val="Cambria"/>
      <family val="1"/>
      <charset val="186"/>
      <scheme val="major"/>
    </font>
    <font>
      <b/>
      <sz val="16"/>
      <color rgb="FF0F243E"/>
      <name val="Cambria"/>
      <family val="1"/>
      <charset val="186"/>
      <scheme val="major"/>
    </font>
    <font>
      <sz val="11"/>
      <color rgb="FFFF0000"/>
      <name val="Century Gothic"/>
      <family val="2"/>
    </font>
    <font>
      <b/>
      <i/>
      <sz val="14"/>
      <color rgb="FFFF0000"/>
      <name val="Century Gothic"/>
      <family val="2"/>
      <charset val="186"/>
    </font>
    <font>
      <b/>
      <sz val="8"/>
      <color theme="0"/>
      <name val="Century Gothic"/>
      <family val="2"/>
      <charset val="186"/>
    </font>
    <font>
      <b/>
      <i/>
      <sz val="11"/>
      <color theme="0"/>
      <name val="Century Gothic"/>
      <family val="2"/>
      <charset val="186"/>
    </font>
    <font>
      <b/>
      <sz val="10"/>
      <color theme="0"/>
      <name val="Century Gothic"/>
      <family val="2"/>
      <charset val="186"/>
    </font>
    <font>
      <sz val="12"/>
      <name val="Century Gothic"/>
      <family val="2"/>
      <charset val="186"/>
    </font>
    <font>
      <b/>
      <sz val="11"/>
      <name val="Century Gothic"/>
      <family val="2"/>
    </font>
    <font>
      <b/>
      <sz val="13"/>
      <name val="Century Gothic"/>
      <family val="2"/>
      <charset val="186"/>
    </font>
    <font>
      <b/>
      <sz val="13"/>
      <name val="Arial"/>
      <family val="2"/>
    </font>
  </fonts>
  <fills count="9">
    <fill>
      <patternFill patternType="none"/>
    </fill>
    <fill>
      <patternFill patternType="gray125"/>
    </fill>
    <fill>
      <patternFill patternType="solid">
        <fgColor rgb="FFC6EF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theme="1"/>
        <bgColor rgb="FFFFFFFF"/>
      </patternFill>
    </fill>
    <fill>
      <patternFill patternType="solid">
        <fgColor rgb="FFFFFF00"/>
        <bgColor indexed="64"/>
      </patternFill>
    </fill>
    <fill>
      <patternFill patternType="solid">
        <fgColor rgb="FFFF0000"/>
        <bgColor indexed="64"/>
      </patternFill>
    </fill>
  </fills>
  <borders count="71">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FFFFFF"/>
      </right>
      <top style="medium">
        <color rgb="FF000000"/>
      </top>
      <bottom style="medium">
        <color rgb="FF000000"/>
      </bottom>
      <diagonal/>
    </border>
    <border>
      <left style="medium">
        <color rgb="FFFFFFFF"/>
      </left>
      <right style="medium">
        <color rgb="FFFFFFFF"/>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244062"/>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244062"/>
      </left>
      <right/>
      <top style="medium">
        <color rgb="FF244062"/>
      </top>
      <bottom/>
      <diagonal/>
    </border>
    <border>
      <left/>
      <right style="medium">
        <color rgb="FF244062"/>
      </right>
      <top style="medium">
        <color rgb="FF244062"/>
      </top>
      <bottom/>
      <diagonal/>
    </border>
    <border>
      <left style="medium">
        <color rgb="FF244062"/>
      </left>
      <right/>
      <top/>
      <bottom style="medium">
        <color rgb="FF244062"/>
      </bottom>
      <diagonal/>
    </border>
    <border>
      <left/>
      <right style="medium">
        <color rgb="FF244062"/>
      </right>
      <top/>
      <bottom style="medium">
        <color rgb="FF244062"/>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thin">
        <color rgb="FF000000"/>
      </bottom>
      <diagonal/>
    </border>
    <border>
      <left/>
      <right/>
      <top/>
      <bottom style="medium">
        <color rgb="FF000000"/>
      </bottom>
      <diagonal/>
    </border>
    <border>
      <left/>
      <right/>
      <top style="medium">
        <color rgb="FF000000"/>
      </top>
      <bottom style="medium">
        <color rgb="FF000000"/>
      </bottom>
      <diagonal/>
    </border>
  </borders>
  <cellStyleXfs count="3">
    <xf numFmtId="0" fontId="0" fillId="0" borderId="0"/>
    <xf numFmtId="0" fontId="1" fillId="0" borderId="0" applyNumberFormat="0" applyFill="0" applyBorder="0" applyAlignment="0" applyProtection="0"/>
    <xf numFmtId="0" fontId="2" fillId="2" borderId="1" applyNumberFormat="0" applyBorder="0" applyAlignment="0" applyProtection="0"/>
  </cellStyleXfs>
  <cellXfs count="251">
    <xf numFmtId="0" fontId="0" fillId="0" borderId="0" xfId="0"/>
    <xf numFmtId="0" fontId="4" fillId="0" borderId="0" xfId="0" applyFont="1"/>
    <xf numFmtId="0" fontId="5" fillId="0" borderId="0" xfId="0" applyFont="1"/>
    <xf numFmtId="0" fontId="4" fillId="0" borderId="0" xfId="0" applyFont="1" applyAlignment="1">
      <alignment horizontal="center"/>
    </xf>
    <xf numFmtId="0" fontId="6" fillId="0" borderId="0" xfId="0" applyFont="1" applyAlignment="1">
      <alignment horizontal="left"/>
    </xf>
    <xf numFmtId="0" fontId="4" fillId="0" borderId="0" xfId="0" applyFont="1"/>
    <xf numFmtId="0" fontId="7" fillId="0" borderId="0" xfId="0" applyFont="1" applyAlignment="1">
      <alignment wrapText="1"/>
    </xf>
    <xf numFmtId="0" fontId="7" fillId="0" borderId="0" xfId="0" applyFont="1" applyAlignment="1">
      <alignment horizontal="center"/>
    </xf>
    <xf numFmtId="0" fontId="7" fillId="0" borderId="0" xfId="0" applyFont="1"/>
    <xf numFmtId="0" fontId="10" fillId="0" borderId="0" xfId="1" applyFont="1"/>
    <xf numFmtId="0" fontId="8" fillId="3" borderId="2" xfId="0" applyFont="1" applyFill="1" applyBorder="1" applyAlignment="1">
      <alignment horizontal="center"/>
    </xf>
    <xf numFmtId="0" fontId="9" fillId="3" borderId="2" xfId="0" applyFont="1" applyFill="1" applyBorder="1" applyAlignment="1">
      <alignment horizontal="center"/>
    </xf>
    <xf numFmtId="0" fontId="3" fillId="3" borderId="2" xfId="0" applyFont="1" applyFill="1" applyBorder="1" applyAlignment="1">
      <alignment horizontal="center" vertical="center"/>
    </xf>
    <xf numFmtId="0" fontId="0" fillId="0" borderId="0" xfId="0"/>
    <xf numFmtId="0" fontId="12" fillId="0" borderId="0" xfId="0" applyFont="1" applyAlignment="1">
      <alignment horizontal="left"/>
    </xf>
    <xf numFmtId="0" fontId="15" fillId="0" borderId="0" xfId="0" applyFont="1"/>
    <xf numFmtId="0" fontId="13" fillId="0" borderId="0" xfId="0" applyFont="1"/>
    <xf numFmtId="0" fontId="13" fillId="0" borderId="0" xfId="0" applyFont="1" applyAlignment="1">
      <alignment horizontal="left"/>
    </xf>
    <xf numFmtId="0" fontId="17" fillId="0" borderId="0" xfId="0" applyFont="1"/>
    <xf numFmtId="0" fontId="16" fillId="0" borderId="0" xfId="0" applyFont="1" applyAlignment="1">
      <alignment horizontal="left"/>
    </xf>
    <xf numFmtId="0" fontId="15" fillId="0" borderId="0" xfId="0" applyFont="1"/>
    <xf numFmtId="0" fontId="4" fillId="0" borderId="0" xfId="0" applyFont="1" applyAlignment="1">
      <alignment horizontal="left"/>
    </xf>
    <xf numFmtId="0" fontId="18" fillId="0" borderId="0" xfId="0" applyFont="1"/>
    <xf numFmtId="0" fontId="14" fillId="0" borderId="0" xfId="0" applyFont="1"/>
    <xf numFmtId="0" fontId="14" fillId="0" borderId="0" xfId="0" applyFont="1" applyAlignment="1">
      <alignment horizontal="left"/>
    </xf>
    <xf numFmtId="0" fontId="18"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vertical="center"/>
    </xf>
    <xf numFmtId="0" fontId="18" fillId="0" borderId="0" xfId="0" applyFont="1"/>
    <xf numFmtId="0" fontId="14" fillId="0" borderId="0" xfId="0" applyFont="1"/>
    <xf numFmtId="0" fontId="20" fillId="0" borderId="0" xfId="0" applyFont="1" applyAlignment="1">
      <alignment horizontal="left" wrapText="1"/>
    </xf>
    <xf numFmtId="0" fontId="21" fillId="0" borderId="0" xfId="0" applyFont="1" applyAlignment="1">
      <alignment horizontal="left" vertical="center" wrapText="1"/>
    </xf>
    <xf numFmtId="0" fontId="20" fillId="0" borderId="0" xfId="0" applyFont="1" applyAlignment="1">
      <alignment wrapText="1"/>
    </xf>
    <xf numFmtId="0" fontId="22" fillId="0" borderId="0" xfId="0" applyFont="1"/>
    <xf numFmtId="0" fontId="23" fillId="0" borderId="0" xfId="0" applyFont="1" applyAlignment="1">
      <alignment horizontal="center"/>
    </xf>
    <xf numFmtId="0" fontId="0" fillId="0" borderId="0" xfId="0"/>
    <xf numFmtId="0" fontId="24" fillId="0" borderId="0" xfId="0" applyFont="1"/>
    <xf numFmtId="0" fontId="19" fillId="0" borderId="0" xfId="0" applyFont="1"/>
    <xf numFmtId="0" fontId="25" fillId="0" borderId="0" xfId="0" applyFont="1"/>
    <xf numFmtId="0" fontId="26"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30" fillId="3" borderId="2" xfId="0" applyFont="1" applyFill="1" applyBorder="1" applyAlignment="1" applyProtection="1">
      <alignment horizontal="left"/>
      <protection locked="0"/>
    </xf>
    <xf numFmtId="0" fontId="30" fillId="0" borderId="0" xfId="0" applyFont="1" applyAlignment="1" applyProtection="1">
      <alignment horizontal="left"/>
      <protection locked="0"/>
    </xf>
    <xf numFmtId="0" fontId="31" fillId="0" borderId="0" xfId="0" applyFont="1" applyProtection="1">
      <protection locked="0"/>
    </xf>
    <xf numFmtId="0" fontId="28" fillId="0" borderId="29" xfId="0" applyFont="1" applyBorder="1" applyProtection="1">
      <protection locked="0"/>
    </xf>
    <xf numFmtId="0" fontId="28" fillId="0" borderId="30" xfId="0" applyFont="1" applyBorder="1" applyProtection="1">
      <protection locked="0"/>
    </xf>
    <xf numFmtId="0" fontId="31" fillId="0" borderId="0" xfId="0" applyFont="1" applyAlignment="1" applyProtection="1">
      <alignment horizontal="center"/>
      <protection locked="0"/>
    </xf>
    <xf numFmtId="0" fontId="31" fillId="0" borderId="0" xfId="0" applyFont="1" applyAlignment="1" applyProtection="1">
      <alignment horizontal="left"/>
      <protection locked="0"/>
    </xf>
    <xf numFmtId="0" fontId="29" fillId="0" borderId="0" xfId="0" applyFont="1" applyProtection="1">
      <protection locked="0"/>
    </xf>
    <xf numFmtId="0" fontId="28" fillId="0" borderId="31" xfId="0" applyFont="1" applyBorder="1" applyProtection="1">
      <protection locked="0"/>
    </xf>
    <xf numFmtId="0" fontId="28" fillId="0" borderId="32" xfId="0" applyFont="1" applyBorder="1" applyProtection="1">
      <protection locked="0"/>
    </xf>
    <xf numFmtId="0" fontId="29" fillId="0" borderId="0" xfId="0" applyFont="1" applyAlignment="1" applyProtection="1">
      <alignment horizontal="left"/>
      <protection locked="0"/>
    </xf>
    <xf numFmtId="0" fontId="32" fillId="0" borderId="0" xfId="0" applyFont="1" applyAlignment="1" applyProtection="1">
      <alignment horizontal="left" vertical="center"/>
      <protection locked="0"/>
    </xf>
    <xf numFmtId="0" fontId="29" fillId="0" borderId="0" xfId="0" applyFont="1" applyAlignment="1" applyProtection="1">
      <alignment horizontal="center" vertical="top"/>
      <protection locked="0"/>
    </xf>
    <xf numFmtId="0" fontId="29" fillId="0" borderId="0" xfId="0" applyFont="1" applyAlignment="1" applyProtection="1">
      <alignment horizontal="left" vertical="top"/>
      <protection locked="0"/>
    </xf>
    <xf numFmtId="0" fontId="28" fillId="0" borderId="0" xfId="0" applyFont="1" applyAlignment="1" applyProtection="1">
      <alignment horizontal="left"/>
      <protection locked="0"/>
    </xf>
    <xf numFmtId="0" fontId="31" fillId="0" borderId="0" xfId="0" applyFont="1" applyAlignment="1" applyProtection="1">
      <alignment horizontal="center"/>
      <protection locked="0"/>
    </xf>
    <xf numFmtId="0" fontId="33" fillId="0" borderId="0" xfId="0" applyFont="1" applyAlignment="1" applyProtection="1">
      <alignment horizontal="lef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4" fillId="0" borderId="0" xfId="0" applyFont="1" applyProtection="1">
      <protection locked="0"/>
    </xf>
    <xf numFmtId="0" fontId="4" fillId="0" borderId="2" xfId="0" applyFont="1" applyBorder="1"/>
    <xf numFmtId="0" fontId="4" fillId="0" borderId="2" xfId="0" applyFont="1" applyBorder="1" applyAlignment="1">
      <alignment horizontal="center"/>
    </xf>
    <xf numFmtId="0" fontId="34" fillId="0" borderId="0" xfId="0" applyFont="1" applyAlignment="1" applyProtection="1">
      <alignment horizontal="center"/>
      <protection locked="0"/>
    </xf>
    <xf numFmtId="0" fontId="37" fillId="0" borderId="0" xfId="0" applyFont="1" applyAlignment="1"/>
    <xf numFmtId="0" fontId="38" fillId="0" borderId="2" xfId="0" applyFont="1" applyBorder="1" applyAlignment="1"/>
    <xf numFmtId="0" fontId="18" fillId="0" borderId="2" xfId="0" applyFont="1" applyBorder="1" applyAlignment="1">
      <alignment horizontal="center"/>
    </xf>
    <xf numFmtId="0" fontId="37" fillId="0" borderId="2" xfId="0" applyFont="1" applyBorder="1" applyAlignment="1"/>
    <xf numFmtId="0" fontId="18" fillId="0" borderId="2" xfId="0" applyFont="1" applyBorder="1"/>
    <xf numFmtId="0" fontId="31" fillId="0" borderId="2" xfId="0" applyFont="1" applyBorder="1" applyAlignment="1" applyProtection="1">
      <alignment horizontal="center"/>
      <protection locked="0"/>
    </xf>
    <xf numFmtId="0" fontId="31" fillId="0" borderId="2" xfId="0" applyFont="1" applyBorder="1" applyAlignment="1" applyProtection="1">
      <alignment horizontal="left" vertical="center"/>
      <protection locked="0"/>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0" fillId="0" borderId="21" xfId="0" applyFont="1" applyBorder="1" applyAlignment="1">
      <alignment horizontal="center"/>
    </xf>
    <xf numFmtId="0" fontId="40" fillId="0" borderId="22" xfId="0" applyFont="1" applyBorder="1" applyAlignment="1">
      <alignment horizontal="center"/>
    </xf>
    <xf numFmtId="0" fontId="40" fillId="0" borderId="23" xfId="0" applyFont="1" applyBorder="1" applyAlignment="1">
      <alignment horizontal="center"/>
    </xf>
    <xf numFmtId="0" fontId="43" fillId="0" borderId="62" xfId="1" applyFont="1" applyBorder="1"/>
    <xf numFmtId="0" fontId="42" fillId="0" borderId="2" xfId="0" applyFont="1" applyFill="1" applyBorder="1" applyAlignment="1" applyProtection="1">
      <alignment vertical="center" wrapText="1"/>
      <protection locked="0"/>
    </xf>
    <xf numFmtId="0" fontId="44" fillId="0" borderId="2" xfId="0" applyFont="1" applyFill="1" applyBorder="1" applyAlignment="1" applyProtection="1">
      <alignment vertical="center" wrapText="1"/>
      <protection locked="0"/>
    </xf>
    <xf numFmtId="0" fontId="39" fillId="0" borderId="0" xfId="0" applyFont="1"/>
    <xf numFmtId="0" fontId="47" fillId="0" borderId="0" xfId="0" applyFont="1" applyAlignment="1"/>
    <xf numFmtId="0" fontId="48" fillId="0" borderId="0" xfId="0" applyFont="1" applyAlignment="1"/>
    <xf numFmtId="0" fontId="52" fillId="0" borderId="56" xfId="0" applyFont="1" applyBorder="1" applyAlignment="1"/>
    <xf numFmtId="0" fontId="52" fillId="0" borderId="63" xfId="0" applyFont="1" applyBorder="1" applyAlignment="1"/>
    <xf numFmtId="0" fontId="52" fillId="0" borderId="57" xfId="0" applyFont="1" applyBorder="1" applyAlignment="1"/>
    <xf numFmtId="0" fontId="52" fillId="0" borderId="58" xfId="0" applyFont="1" applyBorder="1" applyAlignment="1"/>
    <xf numFmtId="0" fontId="52" fillId="0" borderId="2" xfId="0" applyFont="1" applyBorder="1" applyAlignment="1"/>
    <xf numFmtId="0" fontId="52" fillId="0" borderId="59" xfId="0" applyFont="1" applyBorder="1" applyAlignment="1"/>
    <xf numFmtId="0" fontId="31" fillId="0" borderId="60" xfId="0" applyFont="1" applyBorder="1" applyAlignment="1" applyProtection="1">
      <protection locked="0"/>
    </xf>
    <xf numFmtId="0" fontId="31" fillId="0" borderId="64" xfId="0" applyFont="1" applyBorder="1" applyAlignment="1" applyProtection="1">
      <protection locked="0"/>
    </xf>
    <xf numFmtId="0" fontId="31" fillId="0" borderId="61" xfId="0" applyFont="1" applyBorder="1" applyAlignment="1" applyProtection="1">
      <protection locked="0"/>
    </xf>
    <xf numFmtId="0" fontId="53" fillId="0" borderId="58" xfId="0" applyFont="1" applyBorder="1" applyAlignment="1"/>
    <xf numFmtId="0" fontId="53" fillId="0" borderId="2" xfId="0" applyFont="1" applyBorder="1" applyAlignment="1"/>
    <xf numFmtId="0" fontId="53" fillId="0" borderId="59" xfId="0" applyFont="1" applyBorder="1" applyAlignment="1"/>
    <xf numFmtId="0" fontId="53" fillId="0" borderId="58" xfId="0" applyFont="1" applyBorder="1" applyAlignment="1" applyProtection="1">
      <protection locked="0"/>
    </xf>
    <xf numFmtId="0" fontId="53" fillId="0" borderId="2" xfId="0" applyFont="1" applyBorder="1" applyAlignment="1" applyProtection="1">
      <protection locked="0"/>
    </xf>
    <xf numFmtId="0" fontId="53" fillId="0" borderId="59" xfId="0" applyFont="1" applyBorder="1" applyAlignment="1" applyProtection="1">
      <protection locked="0"/>
    </xf>
    <xf numFmtId="0" fontId="30" fillId="0" borderId="0" xfId="0" applyFont="1" applyAlignment="1" applyProtection="1">
      <alignment horizontal="left" vertical="center"/>
      <protection locked="0"/>
    </xf>
    <xf numFmtId="0" fontId="54" fillId="0" borderId="2" xfId="0" applyFont="1" applyFill="1" applyBorder="1" applyAlignment="1">
      <alignment vertical="center" wrapText="1"/>
    </xf>
    <xf numFmtId="0" fontId="33" fillId="0" borderId="2" xfId="0" applyFont="1" applyFill="1" applyBorder="1" applyAlignment="1" applyProtection="1">
      <alignment horizontal="left" vertical="center"/>
      <protection locked="0"/>
    </xf>
    <xf numFmtId="0" fontId="30" fillId="0" borderId="62" xfId="0" applyFont="1" applyBorder="1" applyAlignment="1" applyProtection="1">
      <alignment horizontal="center"/>
      <protection locked="0"/>
    </xf>
    <xf numFmtId="0" fontId="19" fillId="0" borderId="0" xfId="0" applyFont="1" applyAlignment="1">
      <alignment horizontal="center" vertical="center"/>
    </xf>
    <xf numFmtId="0" fontId="46" fillId="0" borderId="2" xfId="0" applyFont="1" applyBorder="1" applyAlignment="1">
      <alignment horizontal="center"/>
    </xf>
    <xf numFmtId="0" fontId="23" fillId="0" borderId="50" xfId="0" applyFont="1" applyBorder="1" applyAlignment="1">
      <alignment horizontal="center"/>
    </xf>
    <xf numFmtId="0" fontId="14" fillId="0" borderId="2" xfId="0" applyFont="1" applyBorder="1"/>
    <xf numFmtId="2" fontId="58" fillId="0" borderId="25" xfId="0" applyNumberFormat="1" applyFont="1" applyBorder="1" applyAlignment="1">
      <alignment horizontal="center" vertical="center"/>
    </xf>
    <xf numFmtId="0" fontId="59" fillId="3" borderId="2" xfId="0" applyFont="1" applyFill="1" applyBorder="1" applyAlignment="1">
      <alignment horizontal="center"/>
    </xf>
    <xf numFmtId="0" fontId="61" fillId="3" borderId="2" xfId="0" applyFont="1" applyFill="1" applyBorder="1" applyAlignment="1">
      <alignment horizontal="center" vertical="center"/>
    </xf>
    <xf numFmtId="0" fontId="60" fillId="6" borderId="26" xfId="0" applyFont="1" applyFill="1" applyBorder="1" applyAlignment="1">
      <alignment horizontal="center" vertical="center"/>
    </xf>
    <xf numFmtId="0" fontId="63" fillId="0" borderId="21" xfId="0" applyFont="1" applyBorder="1" applyAlignment="1">
      <alignment horizontal="center"/>
    </xf>
    <xf numFmtId="0" fontId="63" fillId="0" borderId="34" xfId="0" applyFont="1" applyBorder="1" applyAlignment="1">
      <alignment horizontal="center"/>
    </xf>
    <xf numFmtId="0" fontId="63" fillId="0" borderId="35" xfId="0" applyFont="1" applyBorder="1" applyAlignment="1">
      <alignment horizontal="center"/>
    </xf>
    <xf numFmtId="0" fontId="50" fillId="0" borderId="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1" xfId="0" applyNumberFormat="1" applyFont="1" applyBorder="1" applyAlignment="1" applyProtection="1">
      <alignment horizontal="center" vertical="center" wrapText="1"/>
      <protection locked="0"/>
    </xf>
    <xf numFmtId="0" fontId="50" fillId="0" borderId="52" xfId="0" applyNumberFormat="1" applyFont="1" applyBorder="1" applyAlignment="1" applyProtection="1">
      <alignment horizontal="center" vertical="center" wrapText="1"/>
      <protection locked="0"/>
    </xf>
    <xf numFmtId="0" fontId="50" fillId="0" borderId="53" xfId="0" applyNumberFormat="1" applyFont="1" applyBorder="1" applyAlignment="1" applyProtection="1">
      <alignment horizontal="center" vertical="center" wrapText="1"/>
      <protection locked="0"/>
    </xf>
    <xf numFmtId="0" fontId="50" fillId="0" borderId="54" xfId="0" applyNumberFormat="1" applyFont="1" applyBorder="1" applyAlignment="1" applyProtection="1">
      <alignment horizontal="center" vertical="center" wrapText="1"/>
      <protection locked="0"/>
    </xf>
    <xf numFmtId="0" fontId="50" fillId="0" borderId="55" xfId="0" applyNumberFormat="1" applyFont="1" applyBorder="1" applyAlignment="1" applyProtection="1">
      <alignment horizontal="center" vertical="center" wrapText="1"/>
      <protection locked="0"/>
    </xf>
    <xf numFmtId="0" fontId="64" fillId="0" borderId="4" xfId="0" applyFont="1" applyBorder="1" applyAlignment="1">
      <alignment horizontal="center" vertical="center" wrapText="1"/>
    </xf>
    <xf numFmtId="0" fontId="65" fillId="0" borderId="49" xfId="0" applyFont="1" applyFill="1" applyBorder="1" applyAlignment="1">
      <alignment horizontal="center" vertical="center" wrapText="1"/>
    </xf>
    <xf numFmtId="0" fontId="64" fillId="0" borderId="6"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11" xfId="0" applyFont="1" applyBorder="1" applyAlignment="1">
      <alignment horizontal="center" vertical="center" wrapText="1"/>
    </xf>
    <xf numFmtId="0" fontId="65" fillId="0" borderId="50" xfId="0" applyFont="1" applyFill="1" applyBorder="1" applyAlignment="1">
      <alignment horizontal="center" vertical="center" wrapText="1"/>
    </xf>
    <xf numFmtId="0" fontId="64" fillId="0" borderId="14"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48" fillId="0" borderId="2" xfId="0" applyFont="1" applyBorder="1" applyAlignment="1">
      <alignment horizontal="left"/>
    </xf>
    <xf numFmtId="0" fontId="48" fillId="0" borderId="0" xfId="0" applyFont="1" applyAlignment="1">
      <alignment horizontal="left"/>
    </xf>
    <xf numFmtId="0" fontId="35" fillId="0" borderId="65" xfId="0" applyFont="1" applyBorder="1" applyAlignment="1" applyProtection="1">
      <alignment horizontal="center" vertical="center" wrapText="1"/>
      <protection locked="0"/>
    </xf>
    <xf numFmtId="0" fontId="35" fillId="0" borderId="66" xfId="0" applyFont="1" applyBorder="1" applyAlignment="1" applyProtection="1">
      <alignment horizontal="center" vertical="center" wrapText="1"/>
      <protection locked="0"/>
    </xf>
    <xf numFmtId="0" fontId="35" fillId="0" borderId="67" xfId="0" applyFont="1" applyBorder="1" applyAlignment="1" applyProtection="1">
      <alignment horizontal="center" vertical="center" wrapText="1"/>
      <protection locked="0"/>
    </xf>
    <xf numFmtId="0" fontId="54" fillId="7" borderId="65" xfId="0" applyFont="1" applyFill="1" applyBorder="1" applyAlignment="1">
      <alignment horizontal="left" vertical="center" wrapText="1"/>
    </xf>
    <xf numFmtId="0" fontId="54" fillId="7" borderId="66" xfId="0" applyFont="1" applyFill="1" applyBorder="1" applyAlignment="1">
      <alignment horizontal="left" vertical="center" wrapText="1"/>
    </xf>
    <xf numFmtId="0" fontId="54" fillId="7" borderId="67" xfId="0" applyFont="1" applyFill="1" applyBorder="1" applyAlignment="1">
      <alignment horizontal="left" vertical="center" wrapText="1"/>
    </xf>
    <xf numFmtId="0" fontId="31" fillId="0" borderId="64" xfId="0" applyFont="1" applyBorder="1" applyAlignment="1" applyProtection="1">
      <alignment horizontal="center"/>
      <protection locked="0"/>
    </xf>
    <xf numFmtId="0" fontId="55" fillId="0" borderId="2" xfId="0" applyFont="1" applyFill="1" applyBorder="1" applyAlignment="1">
      <alignment horizontal="left" vertical="center" wrapText="1"/>
    </xf>
    <xf numFmtId="0" fontId="56" fillId="8" borderId="65" xfId="0" applyFont="1" applyFill="1" applyBorder="1" applyAlignment="1">
      <alignment horizontal="center" vertical="center" wrapText="1"/>
    </xf>
    <xf numFmtId="0" fontId="56" fillId="8" borderId="67" xfId="0" applyFont="1" applyFill="1" applyBorder="1" applyAlignment="1">
      <alignment horizontal="center" vertical="center" wrapText="1"/>
    </xf>
    <xf numFmtId="0" fontId="34" fillId="0" borderId="56" xfId="0" applyFont="1" applyBorder="1" applyAlignment="1" applyProtection="1">
      <alignment vertical="top" wrapText="1"/>
      <protection locked="0"/>
    </xf>
    <xf numFmtId="0" fontId="34" fillId="0" borderId="63" xfId="0" applyFont="1" applyBorder="1" applyAlignment="1" applyProtection="1">
      <alignment vertical="top" wrapText="1"/>
      <protection locked="0"/>
    </xf>
    <xf numFmtId="0" fontId="34" fillId="0" borderId="57" xfId="0" applyFont="1" applyBorder="1" applyAlignment="1" applyProtection="1">
      <alignment vertical="top" wrapText="1"/>
      <protection locked="0"/>
    </xf>
    <xf numFmtId="0" fontId="34" fillId="0" borderId="58" xfId="0" applyFont="1" applyBorder="1" applyAlignment="1" applyProtection="1">
      <alignment vertical="top" wrapText="1"/>
      <protection locked="0"/>
    </xf>
    <xf numFmtId="0" fontId="34" fillId="0" borderId="2" xfId="0" applyFont="1" applyBorder="1" applyAlignment="1" applyProtection="1">
      <alignment vertical="top" wrapText="1"/>
      <protection locked="0"/>
    </xf>
    <xf numFmtId="0" fontId="34" fillId="0" borderId="59" xfId="0" applyFont="1" applyBorder="1" applyAlignment="1" applyProtection="1">
      <alignment vertical="top" wrapText="1"/>
      <protection locked="0"/>
    </xf>
    <xf numFmtId="0" fontId="34" fillId="0" borderId="60" xfId="0" applyFont="1" applyBorder="1" applyAlignment="1" applyProtection="1">
      <alignment vertical="top" wrapText="1"/>
      <protection locked="0"/>
    </xf>
    <xf numFmtId="0" fontId="34" fillId="0" borderId="64" xfId="0" applyFont="1" applyBorder="1" applyAlignment="1" applyProtection="1">
      <alignment vertical="top" wrapText="1"/>
      <protection locked="0"/>
    </xf>
    <xf numFmtId="0" fontId="34" fillId="0" borderId="61" xfId="0" applyFont="1" applyBorder="1" applyAlignment="1" applyProtection="1">
      <alignment vertical="top" wrapText="1"/>
      <protection locked="0"/>
    </xf>
    <xf numFmtId="0" fontId="30" fillId="0" borderId="2" xfId="0" applyFont="1" applyBorder="1" applyAlignment="1" applyProtection="1">
      <alignment horizontal="left"/>
      <protection locked="0"/>
    </xf>
    <xf numFmtId="0" fontId="29" fillId="0" borderId="2" xfId="0" applyFont="1" applyBorder="1" applyAlignment="1" applyProtection="1">
      <alignment horizontal="left"/>
      <protection locked="0"/>
    </xf>
    <xf numFmtId="0" fontId="51" fillId="0" borderId="56" xfId="0" applyFont="1" applyBorder="1" applyAlignment="1" applyProtection="1">
      <alignment horizontal="left" vertical="top" wrapText="1"/>
      <protection locked="0"/>
    </xf>
    <xf numFmtId="0" fontId="51" fillId="0" borderId="63" xfId="0" applyFont="1" applyBorder="1" applyAlignment="1" applyProtection="1">
      <alignment horizontal="left" vertical="top" wrapText="1"/>
      <protection locked="0"/>
    </xf>
    <xf numFmtId="0" fontId="51" fillId="0" borderId="57" xfId="0" applyFont="1" applyBorder="1" applyAlignment="1" applyProtection="1">
      <alignment horizontal="left" vertical="top" wrapText="1"/>
      <protection locked="0"/>
    </xf>
    <xf numFmtId="0" fontId="51" fillId="0" borderId="58" xfId="0" applyFont="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51" fillId="0" borderId="59" xfId="0" applyFont="1" applyBorder="1" applyAlignment="1" applyProtection="1">
      <alignment horizontal="left" vertical="top" wrapText="1"/>
      <protection locked="0"/>
    </xf>
    <xf numFmtId="0" fontId="51" fillId="0" borderId="60" xfId="0" applyFont="1" applyBorder="1" applyAlignment="1" applyProtection="1">
      <alignment horizontal="left" vertical="top" wrapText="1"/>
      <protection locked="0"/>
    </xf>
    <xf numFmtId="0" fontId="51" fillId="0" borderId="64" xfId="0" applyFont="1" applyBorder="1" applyAlignment="1" applyProtection="1">
      <alignment horizontal="left" vertical="top" wrapText="1"/>
      <protection locked="0"/>
    </xf>
    <xf numFmtId="0" fontId="51" fillId="0" borderId="61" xfId="0" applyFont="1" applyBorder="1" applyAlignment="1" applyProtection="1">
      <alignment horizontal="left" vertical="top" wrapText="1"/>
      <protection locked="0"/>
    </xf>
    <xf numFmtId="0" fontId="44" fillId="0" borderId="2" xfId="0" applyFont="1" applyFill="1" applyBorder="1" applyAlignment="1" applyProtection="1">
      <alignment horizontal="center" vertical="center" wrapText="1"/>
      <protection locked="0"/>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30" fillId="0" borderId="0" xfId="0" applyFont="1" applyAlignment="1" applyProtection="1">
      <alignment horizontal="left"/>
      <protection locked="0"/>
    </xf>
    <xf numFmtId="0" fontId="34" fillId="0" borderId="65" xfId="0" applyFont="1" applyBorder="1" applyAlignment="1" applyProtection="1">
      <alignment horizontal="left" vertical="top" wrapText="1"/>
      <protection locked="0"/>
    </xf>
    <xf numFmtId="0" fontId="34" fillId="0" borderId="66" xfId="0" applyFont="1" applyBorder="1" applyAlignment="1" applyProtection="1">
      <alignment horizontal="left" vertical="top" wrapText="1"/>
      <protection locked="0"/>
    </xf>
    <xf numFmtId="0" fontId="34" fillId="0" borderId="67" xfId="0" applyFont="1" applyBorder="1" applyAlignment="1" applyProtection="1">
      <alignment horizontal="left" vertical="top" wrapText="1"/>
      <protection locked="0"/>
    </xf>
    <xf numFmtId="0" fontId="34" fillId="0" borderId="56"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34" fillId="0" borderId="57"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2"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34" fillId="0" borderId="60" xfId="0" applyFont="1" applyBorder="1" applyAlignment="1" applyProtection="1">
      <alignment horizontal="left" vertical="top" wrapText="1"/>
      <protection locked="0"/>
    </xf>
    <xf numFmtId="0" fontId="34" fillId="0" borderId="64"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0" xfId="0" applyFont="1" applyAlignment="1" applyProtection="1">
      <alignment horizontal="center"/>
      <protection locked="0"/>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11" fillId="0" borderId="0" xfId="0" applyFont="1" applyAlignment="1">
      <alignment horizontal="center" wrapText="1"/>
    </xf>
    <xf numFmtId="0" fontId="35" fillId="0" borderId="0" xfId="0" applyFont="1" applyAlignment="1" applyProtection="1">
      <alignment wrapText="1"/>
      <protection locked="0"/>
    </xf>
    <xf numFmtId="0" fontId="49" fillId="0" borderId="2" xfId="0" applyFont="1" applyFill="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63" fillId="0" borderId="33"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36" fillId="0" borderId="28" xfId="0" applyFont="1" applyFill="1" applyBorder="1" applyAlignment="1" applyProtection="1">
      <alignment horizontal="center" vertical="center" wrapText="1"/>
      <protection locked="0"/>
      <extLst>
        <ext uri="smNativeData">
          <pm:cellMargin xmlns:pm="smNativeData" id="1561545515" l="0" r="0" t="0" b="0" textRotation="3"/>
        </ext>
      </extLst>
    </xf>
    <xf numFmtId="0" fontId="36" fillId="0" borderId="27" xfId="0" applyFont="1" applyFill="1" applyBorder="1" applyAlignment="1" applyProtection="1">
      <alignment horizontal="center" vertical="center" wrapText="1"/>
      <protection locked="0"/>
      <extLst>
        <ext uri="smNativeData">
          <pm:cellMargin xmlns:pm="smNativeData" id="1561545515" l="0" r="0" t="0" b="0" textRotation="3"/>
        </ext>
      </extLst>
    </xf>
    <xf numFmtId="0" fontId="50" fillId="0" borderId="33"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6" xfId="0" applyFont="1" applyBorder="1" applyAlignment="1">
      <alignment vertical="center"/>
    </xf>
    <xf numFmtId="0" fontId="27" fillId="0" borderId="37" xfId="0" applyFont="1" applyBorder="1" applyAlignment="1">
      <alignment vertical="center"/>
    </xf>
    <xf numFmtId="0" fontId="27" fillId="0" borderId="33" xfId="0" applyFont="1" applyBorder="1" applyAlignment="1">
      <alignment horizontal="center" textRotation="90" wrapText="1"/>
      <extLst>
        <ext uri="smNativeData">
          <pm:cellMargin xmlns:pm="smNativeData" id="1561545515" l="0" r="0" t="0" b="0" textRotation="3"/>
        </ext>
      </extLst>
    </xf>
    <xf numFmtId="0" fontId="27" fillId="0" borderId="36" xfId="0" applyFont="1" applyBorder="1" applyAlignment="1">
      <alignment horizontal="center" textRotation="90" wrapText="1"/>
      <extLst>
        <ext uri="smNativeData">
          <pm:cellMargin xmlns:pm="smNativeData" id="1561545515" l="0" r="0" t="0" b="0" textRotation="3"/>
        </ext>
      </extLst>
    </xf>
    <xf numFmtId="0" fontId="27" fillId="0" borderId="37" xfId="0" applyFont="1" applyBorder="1" applyAlignment="1">
      <alignment horizontal="center" textRotation="90" wrapText="1"/>
      <extLst>
        <ext uri="smNativeData">
          <pm:cellMargin xmlns:pm="smNativeData" id="1561545515" l="0" r="0" t="0" b="0" textRotation="3"/>
        </ext>
      </extLst>
    </xf>
    <xf numFmtId="0" fontId="27" fillId="0" borderId="68" xfId="0" applyFont="1" applyBorder="1" applyAlignment="1">
      <alignment horizontal="center" textRotation="90" wrapText="1"/>
      <extLst>
        <ext uri="smNativeData">
          <pm:cellMargin xmlns:pm="smNativeData" id="1561545515" l="0" r="0" t="0" b="0" textRotation="3"/>
        </ext>
      </extLst>
    </xf>
    <xf numFmtId="0" fontId="27" fillId="0" borderId="34" xfId="0" applyFont="1" applyBorder="1" applyAlignment="1">
      <alignment horizontal="center" textRotation="90" wrapText="1"/>
      <extLst>
        <ext uri="smNativeData">
          <pm:cellMargin xmlns:pm="smNativeData" id="1561545515" l="0" r="0" t="0" b="0" textRotation="3"/>
        </ext>
      </extLst>
    </xf>
    <xf numFmtId="0" fontId="27" fillId="0" borderId="35" xfId="0" applyFont="1" applyBorder="1" applyAlignment="1">
      <alignment horizontal="center" textRotation="90" wrapText="1"/>
      <extLst>
        <ext uri="smNativeData">
          <pm:cellMargin xmlns:pm="smNativeData" id="1561545515" l="0" r="0" t="0" b="0" textRotation="3"/>
        </ext>
      </extLst>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29" fillId="0" borderId="24" xfId="0" applyFont="1" applyBorder="1" applyAlignment="1" applyProtection="1">
      <alignment horizontal="center" vertical="center" wrapText="1"/>
      <protection locked="0"/>
    </xf>
    <xf numFmtId="0" fontId="30" fillId="0" borderId="0" xfId="0" applyFont="1" applyAlignment="1" applyProtection="1">
      <alignment horizontal="left" wrapText="1"/>
      <protection locked="0"/>
    </xf>
    <xf numFmtId="0" fontId="19" fillId="0" borderId="0" xfId="0" applyFont="1" applyAlignment="1">
      <alignment horizontal="center" vertical="center"/>
    </xf>
    <xf numFmtId="0" fontId="60" fillId="6" borderId="41" xfId="1" applyFont="1" applyFill="1" applyBorder="1" applyAlignment="1">
      <alignment horizontal="center" vertical="center" wrapText="1"/>
    </xf>
    <xf numFmtId="0" fontId="60" fillId="6" borderId="42" xfId="1" applyFont="1" applyFill="1" applyBorder="1" applyAlignment="1">
      <alignment horizontal="center" vertical="center" wrapText="1"/>
    </xf>
    <xf numFmtId="0" fontId="58" fillId="4" borderId="43" xfId="0" applyFont="1" applyFill="1" applyBorder="1" applyAlignment="1">
      <alignment horizontal="center" vertical="center"/>
    </xf>
    <xf numFmtId="0" fontId="58" fillId="5" borderId="44" xfId="0" applyFont="1" applyFill="1" applyBorder="1" applyAlignment="1">
      <alignment horizontal="center" vertical="center"/>
    </xf>
    <xf numFmtId="0" fontId="27" fillId="0" borderId="39" xfId="0" applyFont="1" applyBorder="1" applyAlignment="1">
      <alignment horizontal="center" vertical="center"/>
    </xf>
    <xf numFmtId="0" fontId="27" fillId="0" borderId="48" xfId="0" applyFont="1" applyBorder="1" applyAlignment="1">
      <alignment horizontal="center" vertical="center"/>
    </xf>
    <xf numFmtId="0" fontId="27" fillId="0" borderId="40" xfId="0" applyFont="1" applyBorder="1" applyAlignment="1">
      <alignment horizontal="center" vertic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0" fillId="0" borderId="2" xfId="0" applyFill="1" applyBorder="1"/>
    <xf numFmtId="0" fontId="27"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6" xfId="0" applyFont="1" applyBorder="1" applyAlignment="1">
      <alignment horizontal="center" vertical="center" wrapText="1"/>
    </xf>
    <xf numFmtId="0" fontId="45" fillId="0" borderId="2" xfId="0" applyFont="1" applyBorder="1" applyAlignment="1" applyProtection="1">
      <alignment horizontal="center" vertical="center"/>
      <protection locked="0"/>
    </xf>
    <xf numFmtId="0" fontId="29" fillId="0" borderId="0" xfId="0" applyFont="1" applyAlignment="1" applyProtection="1">
      <alignment horizontal="center"/>
      <protection locked="0"/>
    </xf>
    <xf numFmtId="0" fontId="41" fillId="0" borderId="0" xfId="0" applyFont="1" applyAlignment="1" applyProtection="1">
      <alignment horizontal="center"/>
      <protection locked="0"/>
    </xf>
    <xf numFmtId="0" fontId="57" fillId="0" borderId="69" xfId="0" applyFont="1" applyBorder="1" applyAlignment="1" applyProtection="1">
      <alignment horizontal="right"/>
      <protection locked="0"/>
    </xf>
    <xf numFmtId="0" fontId="57" fillId="0" borderId="70" xfId="0" applyFont="1" applyBorder="1" applyAlignment="1">
      <alignment horizontal="right"/>
    </xf>
  </cellXfs>
  <cellStyles count="3">
    <cellStyle name="Good" xfId="2" builtinId="26" customBuiltin="1"/>
    <cellStyle name="Hyperlink" xfId="1" builtinId="8" customBuiltin="1"/>
    <cellStyle name="Normal" xfId="0" builtinId="0" customBuiltin="1"/>
  </cellStyles>
  <dxfs count="6">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b/>
        <i val="0"/>
        <color rgb="FFFFFFFF"/>
      </font>
      <fill>
        <patternFill patternType="solid">
          <bgColor rgb="FFFF0000"/>
        </patternFill>
      </fill>
    </dxf>
    <dxf>
      <font>
        <b/>
        <i val="0"/>
        <color rgb="FFFFFFFF"/>
      </font>
      <fill>
        <patternFill patternType="solid">
          <bgColor rgb="FFFF0000"/>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561545515" count="1">
        <pm:charStyle name="Normal" fontId="0" Id="1"/>
      </pm:charStyles>
      <pm:colors xmlns:pm="smNativeData" id="1561545515" count="6">
        <pm:color name="Color 24" rgb="006100"/>
        <pm:color name="Color 25" rgb="0F243E"/>
        <pm:color name="Color 26" rgb="244062"/>
        <pm:color name="Color 27" rgb="002060"/>
        <pm:color name="Color 28" rgb="C6EFCE"/>
        <pm:color name="Color 29" rgb="F2F2F2"/>
      </pm:colors>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148408</xdr:colOff>
      <xdr:row>9</xdr:row>
      <xdr:rowOff>258535</xdr:rowOff>
    </xdr:from>
    <xdr:to>
      <xdr:col>15</xdr:col>
      <xdr:colOff>2395038</xdr:colOff>
      <xdr:row>9</xdr:row>
      <xdr:rowOff>271870</xdr:rowOff>
    </xdr:to>
    <xdr:sp macro="" textlink="" fLocksText="0">
      <xdr:nvSpPr>
        <xdr:cNvPr id="2" name="Line 5">
          <a:extLst>
            <a:ext uri="{FF2B5EF4-FFF2-40B4-BE49-F238E27FC236}">
              <a16:creationId xmlns:a16="http://schemas.microsoft.com/office/drawing/2014/main" id="{00000000-0008-0000-0000-000002000000}"/>
            </a:ext>
          </a:extLst>
        </xdr:cNvPr>
        <xdr:cNvSpPr>
          <a:extLst>
            <a:ext uri="smNativeData">
              <pm:smNativeData xmlns="" xmlns:pm="smNativeData" val="SMDATA_14_K0sTXRMAAAAlAAAACgAAAI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BAAAAAAAAAAAAAAA8AAAAAQAAABQAAAAUAAAAFAAAAAEAAAAAAAAAZAAAAGQAAAACAAAAZAAAAGQAAAAVAAAAYAAAAAAAAAAAAAAADwAAACADAAAAAAAAAAAAAAEAAACgMgAAVgcAAKr4//8BAAAAAAAAAAEAAABkAAAAAAAAABQAAABAHwAAAAAAACYAAAAAAAAAwOD//wAAAAAmAAAAZAAAABYAAABMAAAAAQAAAAAAAAACAAAAAAAAAAEAAAAAAAAAQQAAAAAAAAAkAAAAZAAAAGQAAAAAAAAAzMzMAAAAAABQAAAAUAAAAGQAAABkAAAAAAAAABcAAAAUAAAAAAAAAAAAAAD/fwAA/38AAAAAAAAJAAAABAAAAGcAaAAMAAAAEAAAAAAAAAAAAAAAAAAAAAAAAAAeAAAAaAAAAAAAAAAAAAAAAAAAAAAAAAAAAAAAECcAABAnAAAAAAAAAAAAAAAAAAAAAAAAAAAAAAAAAAAAAAAAAAAAAD8AAAAAAAAAAAAAAAAAAAAAAAAAAAAAAAAAAABkAAAAAAAAAH9/fwAKAAAAIgAAABgAAAAAAAAAAAAAAAAAAAAAAAAAAAAAAAAAAAAkAAAAJAAAAAAAAAAHAAAAAAAAAAAAAAAAAAAAAAAAAAAAAAAAAAAAf39/ACUAAABYAAAAAAAAAAAAAAAAAAAAAAAAAAAAAAAAAAAAAAAAAAAAAAAAAAAAAAAAAAAAAAA/AAAAAAAAAKCGAQAAAAAAAAAAAAAAAAAMAAAAAQAAAAAAAAAAAAAAAAAAACEAAAAwAAAALAAAAAsAAAATAAAAAAAiAAsAAAATAAAAPgBMA59GAAAtDAAA0g0AABUAAAAAAAAA"/>
            </a:ext>
          </a:extLst>
        </xdr:cNvSpPr>
      </xdr:nvSpPr>
      <xdr:spPr>
        <a:xfrm flipV="1">
          <a:off x="8394337" y="2340428"/>
          <a:ext cx="2246630" cy="13335"/>
        </a:xfrm>
        <a:prstGeom prst="line">
          <a:avLst/>
        </a:prstGeom>
        <a:noFill/>
        <a:ln w="38100" cap="flat">
          <a:solidFill>
            <a:srgbClr val="000000"/>
          </a:solidFill>
          <a:prstDash val="solid"/>
          <a:headEnd type="none" w="med" len="med"/>
          <a:tailEnd type="triangle" w="med" len="med"/>
        </a:ln>
        <a:effectLst>
          <a:outerShdw blurRad="40005" dist="22860" dir="5400000" algn="tr">
            <a:srgbClr val="000000">
              <a:alpha val="35000"/>
            </a:srgbClr>
          </a:outerShdw>
        </a:effectLst>
      </xdr:spPr>
    </xdr:sp>
    <xdr:clientData/>
  </xdr:twoCellAnchor>
  <xdr:twoCellAnchor editAs="oneCell">
    <xdr:from>
      <xdr:col>0</xdr:col>
      <xdr:colOff>204106</xdr:colOff>
      <xdr:row>0</xdr:row>
      <xdr:rowOff>122464</xdr:rowOff>
    </xdr:from>
    <xdr:to>
      <xdr:col>2</xdr:col>
      <xdr:colOff>1578428</xdr:colOff>
      <xdr:row>5</xdr:row>
      <xdr:rowOff>78348</xdr:rowOff>
    </xdr:to>
    <xdr:pic>
      <xdr:nvPicPr>
        <xdr:cNvPr id="9" name="Picture 8">
          <a:extLst>
            <a:ext uri="{FF2B5EF4-FFF2-40B4-BE49-F238E27FC236}">
              <a16:creationId xmlns:a16="http://schemas.microsoft.com/office/drawing/2014/main" id="{D8A3D659-56EB-47AE-BAE1-F569EB9FAA5A}"/>
            </a:ext>
          </a:extLst>
        </xdr:cNvPr>
        <xdr:cNvPicPr>
          <a:picLocks noChangeAspect="1"/>
        </xdr:cNvPicPr>
      </xdr:nvPicPr>
      <xdr:blipFill>
        <a:blip xmlns:r="http://schemas.openxmlformats.org/officeDocument/2006/relationships" r:embed="rId1"/>
        <a:stretch>
          <a:fillRect/>
        </a:stretch>
      </xdr:blipFill>
      <xdr:spPr>
        <a:xfrm>
          <a:off x="204106" y="122464"/>
          <a:ext cx="2095501" cy="840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52"/>
  <sheetViews>
    <sheetView showGridLines="0" tabSelected="1" topLeftCell="A28" zoomScale="70" workbookViewId="0">
      <selection activeCell="F51" sqref="F51"/>
    </sheetView>
  </sheetViews>
  <sheetFormatPr defaultRowHeight="13.5" outlineLevelRow="1" x14ac:dyDescent="0.3"/>
  <cols>
    <col min="1" max="1" width="3.42578125" style="1" customWidth="1"/>
    <col min="2" max="2" width="7.42578125" style="1" customWidth="1"/>
    <col min="3" max="3" width="37.5703125" style="4" customWidth="1"/>
    <col min="4" max="4" width="21.140625" style="3" customWidth="1"/>
    <col min="5" max="8" width="12" style="1" customWidth="1"/>
    <col min="9" max="14" width="8.7109375" style="1" customWidth="1"/>
    <col min="15" max="15" width="2.85546875" style="1" customWidth="1"/>
    <col min="16" max="16" width="44.42578125" style="1" customWidth="1"/>
    <col min="17" max="17" width="17.7109375" style="3" customWidth="1"/>
    <col min="18" max="18" width="7.85546875" style="1" customWidth="1"/>
    <col min="19" max="19" width="7.85546875" style="15" customWidth="1"/>
    <col min="20" max="20" width="7.85546875" style="22" customWidth="1"/>
    <col min="21" max="21" width="6.85546875" style="22" customWidth="1"/>
    <col min="22" max="22" width="1" style="22" hidden="1" customWidth="1"/>
    <col min="23" max="26" width="7.85546875" style="22" customWidth="1"/>
    <col min="27" max="29" width="7.7109375" style="22" customWidth="1"/>
    <col min="30" max="38" width="7.7109375" style="38" customWidth="1"/>
    <col min="39" max="53" width="7.7109375" style="15" customWidth="1"/>
    <col min="54" max="68" width="7.7109375" style="1" customWidth="1"/>
    <col min="69" max="16384" width="9.140625" style="1"/>
  </cols>
  <sheetData>
    <row r="1" spans="1:53" x14ac:dyDescent="0.3">
      <c r="C1" s="21"/>
    </row>
    <row r="2" spans="1:53" x14ac:dyDescent="0.3">
      <c r="C2" s="21"/>
    </row>
    <row r="3" spans="1:53" x14ac:dyDescent="0.3">
      <c r="C3" s="21"/>
    </row>
    <row r="4" spans="1:53" x14ac:dyDescent="0.3">
      <c r="C4" s="21"/>
    </row>
    <row r="5" spans="1:53" outlineLevel="1" x14ac:dyDescent="0.3">
      <c r="C5" s="21"/>
    </row>
    <row r="6" spans="1:53" ht="39" customHeight="1" outlineLevel="1" x14ac:dyDescent="0.3">
      <c r="B6" s="194" t="s">
        <v>22</v>
      </c>
      <c r="C6" s="194"/>
      <c r="D6" s="194"/>
      <c r="E6" s="194"/>
      <c r="F6" s="194"/>
      <c r="G6" s="194"/>
      <c r="H6" s="194"/>
      <c r="I6" s="194"/>
      <c r="J6" s="40"/>
      <c r="K6" s="40"/>
      <c r="L6" s="40"/>
      <c r="M6" s="40"/>
      <c r="N6" s="40"/>
      <c r="O6" s="40"/>
      <c r="P6" s="40"/>
      <c r="Q6" s="41"/>
    </row>
    <row r="7" spans="1:53" outlineLevel="1" x14ac:dyDescent="0.3">
      <c r="B7" s="194"/>
      <c r="C7" s="194"/>
      <c r="D7" s="194"/>
      <c r="E7" s="194"/>
      <c r="F7" s="194"/>
      <c r="G7" s="194"/>
      <c r="H7" s="194"/>
      <c r="I7" s="194"/>
      <c r="J7" s="40"/>
      <c r="K7" s="40"/>
      <c r="L7" s="40"/>
      <c r="M7" s="40"/>
      <c r="N7" s="40"/>
      <c r="O7" s="40"/>
      <c r="P7" s="40"/>
      <c r="Q7" s="41"/>
    </row>
    <row r="8" spans="1:53" outlineLevel="1" x14ac:dyDescent="0.3">
      <c r="B8" s="194"/>
      <c r="C8" s="194"/>
      <c r="D8" s="194"/>
      <c r="E8" s="194"/>
      <c r="F8" s="194"/>
      <c r="G8" s="194"/>
      <c r="H8" s="194"/>
      <c r="I8" s="194"/>
      <c r="J8" s="40"/>
      <c r="K8" s="40"/>
      <c r="L8" s="40"/>
      <c r="M8" s="40"/>
      <c r="N8" s="40"/>
      <c r="O8" s="40"/>
      <c r="P8" s="40"/>
      <c r="Q8" s="41"/>
    </row>
    <row r="9" spans="1:53" ht="14.25" customHeight="1" outlineLevel="1" thickBot="1" x14ac:dyDescent="0.35">
      <c r="B9" s="42" t="s">
        <v>0</v>
      </c>
      <c r="C9" s="42"/>
      <c r="D9" s="43"/>
      <c r="E9" s="44"/>
      <c r="F9" s="44"/>
      <c r="G9" s="44"/>
      <c r="H9" s="44"/>
      <c r="I9" s="44"/>
      <c r="J9" s="44"/>
      <c r="K9" s="44"/>
      <c r="L9" s="40"/>
      <c r="M9" s="44"/>
      <c r="N9" s="44"/>
      <c r="O9" s="195" t="s">
        <v>15</v>
      </c>
      <c r="P9" s="195"/>
      <c r="Q9" s="41"/>
      <c r="V9" s="23"/>
      <c r="W9" s="23"/>
      <c r="X9" s="23"/>
      <c r="Y9" s="23"/>
      <c r="Z9" s="23"/>
      <c r="AA9" s="23"/>
    </row>
    <row r="10" spans="1:53" ht="22.5" customHeight="1" outlineLevel="1" thickBot="1" x14ac:dyDescent="0.35">
      <c r="A10" s="4"/>
      <c r="B10" s="178"/>
      <c r="C10" s="179"/>
      <c r="D10" s="179"/>
      <c r="E10" s="179"/>
      <c r="F10" s="179"/>
      <c r="G10" s="179"/>
      <c r="H10" s="179"/>
      <c r="I10" s="179"/>
      <c r="J10" s="180"/>
      <c r="K10" s="40"/>
      <c r="L10" s="40"/>
      <c r="M10" s="40"/>
      <c r="N10" s="40"/>
      <c r="O10" s="45"/>
      <c r="P10" s="46"/>
      <c r="Q10" s="223" t="s">
        <v>1</v>
      </c>
      <c r="R10" s="14"/>
      <c r="V10" s="23"/>
      <c r="W10" s="23"/>
      <c r="Y10" s="23"/>
      <c r="Z10" s="23"/>
      <c r="AA10" s="23"/>
    </row>
    <row r="11" spans="1:53" ht="17.45" customHeight="1" outlineLevel="1" thickBot="1" x14ac:dyDescent="0.35">
      <c r="A11" s="4"/>
      <c r="B11" s="47"/>
      <c r="C11" s="48"/>
      <c r="D11" s="47"/>
      <c r="E11" s="49"/>
      <c r="F11" s="44"/>
      <c r="G11" s="44"/>
      <c r="H11" s="44"/>
      <c r="I11" s="44"/>
      <c r="J11" s="44"/>
      <c r="K11" s="44"/>
      <c r="L11" s="44"/>
      <c r="M11" s="44"/>
      <c r="N11" s="40"/>
      <c r="O11" s="50"/>
      <c r="P11" s="51"/>
      <c r="Q11" s="223"/>
      <c r="R11" s="14"/>
      <c r="S11" s="18"/>
      <c r="T11" s="24"/>
      <c r="V11" s="103"/>
      <c r="W11" s="25"/>
      <c r="Y11" s="23"/>
      <c r="Z11" s="23"/>
      <c r="AA11" s="23"/>
    </row>
    <row r="12" spans="1:53" ht="17.45" customHeight="1" outlineLevel="1" thickBot="1" x14ac:dyDescent="0.35">
      <c r="A12" s="4"/>
      <c r="B12" s="224" t="s">
        <v>2</v>
      </c>
      <c r="C12" s="224"/>
      <c r="D12" s="224"/>
      <c r="E12" s="224"/>
      <c r="F12" s="224"/>
      <c r="G12" s="224"/>
      <c r="H12" s="224"/>
      <c r="I12" s="224"/>
      <c r="J12" s="44"/>
      <c r="K12" s="44"/>
      <c r="L12" s="44"/>
      <c r="M12" s="44"/>
      <c r="N12" s="40"/>
      <c r="O12" s="248" t="s">
        <v>39</v>
      </c>
      <c r="P12" s="248"/>
      <c r="Q12" s="52"/>
      <c r="R12" s="13"/>
      <c r="S12" s="18"/>
      <c r="T12" s="24"/>
      <c r="V12" s="26"/>
      <c r="W12" s="25"/>
      <c r="Y12" s="23"/>
      <c r="Z12" s="23"/>
      <c r="AA12" s="23"/>
    </row>
    <row r="13" spans="1:53" ht="22.5" customHeight="1" outlineLevel="1" thickBot="1" x14ac:dyDescent="0.35">
      <c r="A13" s="4"/>
      <c r="B13" s="178"/>
      <c r="C13" s="179"/>
      <c r="D13" s="179"/>
      <c r="E13" s="179"/>
      <c r="F13" s="179"/>
      <c r="G13" s="179"/>
      <c r="H13" s="179"/>
      <c r="I13" s="179"/>
      <c r="J13" s="180"/>
      <c r="K13" s="44"/>
      <c r="L13" s="44"/>
      <c r="M13" s="44"/>
      <c r="N13" s="44"/>
      <c r="O13" s="247"/>
      <c r="P13" s="247"/>
      <c r="Q13" s="52"/>
      <c r="S13" s="17"/>
      <c r="T13" s="24"/>
      <c r="U13" s="27"/>
      <c r="V13" s="28"/>
      <c r="W13" s="27"/>
      <c r="Y13" s="23"/>
      <c r="Z13" s="23"/>
      <c r="AA13" s="23"/>
    </row>
    <row r="14" spans="1:53" ht="27" customHeight="1" outlineLevel="1" thickBot="1" x14ac:dyDescent="0.35">
      <c r="A14" s="4"/>
      <c r="B14" s="52" t="s">
        <v>3</v>
      </c>
      <c r="C14" s="48"/>
      <c r="D14" s="47"/>
      <c r="E14" s="47"/>
      <c r="F14" s="47"/>
      <c r="G14" s="47"/>
      <c r="H14" s="47"/>
      <c r="I14" s="47"/>
      <c r="J14" s="47"/>
      <c r="K14" s="40"/>
      <c r="L14" s="40"/>
      <c r="M14" s="40"/>
      <c r="N14" s="40"/>
      <c r="O14" s="142" t="s">
        <v>40</v>
      </c>
      <c r="P14" s="143"/>
      <c r="Q14" s="144"/>
      <c r="R14" s="225"/>
      <c r="S14" s="225"/>
      <c r="T14" s="67"/>
      <c r="V14" s="23"/>
      <c r="W14" s="23"/>
      <c r="Z14" s="38"/>
      <c r="AA14" s="38"/>
      <c r="AB14" s="38"/>
      <c r="AC14" s="38"/>
      <c r="AI14" s="15"/>
      <c r="AJ14" s="15"/>
      <c r="AK14" s="15"/>
      <c r="AL14" s="15"/>
      <c r="AX14" s="1"/>
      <c r="AY14" s="1"/>
      <c r="AZ14" s="1"/>
      <c r="BA14" s="1"/>
    </row>
    <row r="15" spans="1:53" ht="17.25" customHeight="1" outlineLevel="1" x14ac:dyDescent="0.3">
      <c r="B15" s="152"/>
      <c r="C15" s="153"/>
      <c r="D15" s="153"/>
      <c r="E15" s="153"/>
      <c r="F15" s="153"/>
      <c r="G15" s="153"/>
      <c r="H15" s="153"/>
      <c r="I15" s="153"/>
      <c r="J15" s="154"/>
      <c r="K15" s="49"/>
      <c r="L15" s="44"/>
      <c r="M15" s="49"/>
      <c r="N15" s="49"/>
      <c r="O15" s="84" t="s">
        <v>24</v>
      </c>
      <c r="P15" s="85"/>
      <c r="Q15" s="86"/>
      <c r="R15" s="65"/>
      <c r="S15" s="65"/>
      <c r="T15" s="68"/>
      <c r="Z15" s="38"/>
      <c r="AA15" s="38"/>
      <c r="AB15" s="38"/>
      <c r="AC15" s="38"/>
      <c r="AI15" s="15"/>
      <c r="AJ15" s="15"/>
      <c r="AK15" s="15"/>
      <c r="AL15" s="15"/>
      <c r="AX15" s="1"/>
      <c r="AY15" s="1"/>
      <c r="AZ15" s="1"/>
      <c r="BA15" s="1"/>
    </row>
    <row r="16" spans="1:53" ht="14.25" customHeight="1" outlineLevel="1" x14ac:dyDescent="0.3">
      <c r="B16" s="155"/>
      <c r="C16" s="156"/>
      <c r="D16" s="156"/>
      <c r="E16" s="156"/>
      <c r="F16" s="156"/>
      <c r="G16" s="156"/>
      <c r="H16" s="156"/>
      <c r="I16" s="156"/>
      <c r="J16" s="157"/>
      <c r="K16" s="40"/>
      <c r="L16" s="40"/>
      <c r="M16" s="40"/>
      <c r="N16" s="40"/>
      <c r="O16" s="87" t="s">
        <v>25</v>
      </c>
      <c r="P16" s="88"/>
      <c r="Q16" s="89"/>
      <c r="R16" s="65"/>
      <c r="S16" s="65"/>
      <c r="T16" s="68"/>
      <c r="Z16" s="38"/>
      <c r="AA16" s="38"/>
      <c r="AB16" s="38"/>
      <c r="AC16" s="38"/>
      <c r="AI16" s="15"/>
      <c r="AJ16" s="15"/>
      <c r="AK16" s="15"/>
      <c r="AL16" s="15"/>
      <c r="AX16" s="1"/>
      <c r="AY16" s="1"/>
      <c r="AZ16" s="1"/>
      <c r="BA16" s="1"/>
    </row>
    <row r="17" spans="1:53" ht="15" customHeight="1" outlineLevel="1" thickBot="1" x14ac:dyDescent="0.35">
      <c r="B17" s="158"/>
      <c r="C17" s="159"/>
      <c r="D17" s="159"/>
      <c r="E17" s="159"/>
      <c r="F17" s="159"/>
      <c r="G17" s="159"/>
      <c r="H17" s="159"/>
      <c r="I17" s="159"/>
      <c r="J17" s="160"/>
      <c r="K17" s="40"/>
      <c r="L17" s="40"/>
      <c r="M17" s="40"/>
      <c r="N17" s="40"/>
      <c r="O17" s="93" t="s">
        <v>26</v>
      </c>
      <c r="P17" s="94"/>
      <c r="Q17" s="95"/>
      <c r="R17" s="66"/>
      <c r="S17" s="66"/>
      <c r="T17" s="66"/>
      <c r="Z17" s="38"/>
      <c r="AA17" s="38"/>
      <c r="AB17" s="38"/>
      <c r="AC17" s="38"/>
      <c r="AF17" s="38">
        <v>1</v>
      </c>
      <c r="AI17" s="15"/>
      <c r="AJ17" s="15"/>
      <c r="AK17" s="15"/>
      <c r="AL17" s="15"/>
      <c r="AX17" s="1"/>
      <c r="AY17" s="1"/>
      <c r="AZ17" s="1"/>
      <c r="BA17" s="1"/>
    </row>
    <row r="18" spans="1:53" ht="15.75" customHeight="1" outlineLevel="1" x14ac:dyDescent="0.3">
      <c r="B18" s="54"/>
      <c r="C18" s="55"/>
      <c r="D18" s="54"/>
      <c r="E18" s="54"/>
      <c r="F18" s="54"/>
      <c r="G18" s="54"/>
      <c r="H18" s="54"/>
      <c r="I18" s="54"/>
      <c r="J18" s="54"/>
      <c r="K18" s="40"/>
      <c r="L18" s="40"/>
      <c r="M18" s="40"/>
      <c r="N18" s="40"/>
      <c r="O18" s="96" t="s">
        <v>27</v>
      </c>
      <c r="P18" s="97"/>
      <c r="Q18" s="98"/>
      <c r="R18" s="22"/>
      <c r="S18" s="22"/>
      <c r="T18" s="69"/>
      <c r="Z18" s="38"/>
      <c r="AA18" s="38"/>
      <c r="AB18" s="38"/>
      <c r="AC18" s="38"/>
      <c r="AI18" s="15"/>
      <c r="AJ18" s="15"/>
      <c r="AK18" s="15"/>
      <c r="AL18" s="15"/>
      <c r="AX18" s="1"/>
      <c r="AY18" s="1"/>
      <c r="AZ18" s="1"/>
      <c r="BA18" s="1"/>
    </row>
    <row r="19" spans="1:53" ht="17.25" outlineLevel="1" thickBot="1" x14ac:dyDescent="0.35">
      <c r="B19" s="177" t="s">
        <v>32</v>
      </c>
      <c r="C19" s="177"/>
      <c r="D19" s="177"/>
      <c r="E19" s="44"/>
      <c r="F19" s="44"/>
      <c r="G19" s="44"/>
      <c r="H19" s="44"/>
      <c r="I19" s="40"/>
      <c r="J19" s="40"/>
      <c r="K19" s="40"/>
      <c r="L19" s="40"/>
      <c r="M19" s="40"/>
      <c r="N19" s="40"/>
      <c r="O19" s="90" t="s">
        <v>28</v>
      </c>
      <c r="P19" s="91"/>
      <c r="Q19" s="92"/>
      <c r="R19" s="22"/>
      <c r="S19" s="22"/>
      <c r="T19" s="69"/>
      <c r="Z19" s="38"/>
      <c r="AA19" s="38"/>
      <c r="AB19" s="38"/>
      <c r="AC19" s="38"/>
      <c r="AI19" s="15"/>
      <c r="AJ19" s="15"/>
      <c r="AK19" s="15"/>
      <c r="AL19" s="15"/>
      <c r="AX19" s="1"/>
      <c r="AY19" s="1"/>
      <c r="AZ19" s="1"/>
      <c r="BA19" s="1"/>
    </row>
    <row r="20" spans="1:53" ht="23.25" customHeight="1" outlineLevel="1" thickBot="1" x14ac:dyDescent="0.35">
      <c r="B20" s="178"/>
      <c r="C20" s="179"/>
      <c r="D20" s="179"/>
      <c r="E20" s="179"/>
      <c r="F20" s="179"/>
      <c r="G20" s="179"/>
      <c r="H20" s="179"/>
      <c r="I20" s="179"/>
      <c r="J20" s="180"/>
      <c r="K20" s="40"/>
      <c r="L20" s="40"/>
      <c r="M20" s="40"/>
      <c r="N20" s="40"/>
      <c r="O20" s="172"/>
      <c r="P20" s="172"/>
      <c r="Q20" s="172"/>
      <c r="R20" s="22"/>
      <c r="S20" s="22"/>
      <c r="Z20" s="38"/>
      <c r="AA20" s="38"/>
      <c r="AB20" s="38"/>
      <c r="AC20" s="38"/>
      <c r="AI20" s="15"/>
      <c r="AJ20" s="15"/>
      <c r="AK20" s="15"/>
      <c r="AL20" s="15"/>
      <c r="AX20" s="1"/>
      <c r="AY20" s="1"/>
      <c r="AZ20" s="1"/>
      <c r="BA20" s="1"/>
    </row>
    <row r="21" spans="1:53" ht="15.75" customHeight="1" outlineLevel="1" x14ac:dyDescent="0.3">
      <c r="B21" s="40"/>
      <c r="C21" s="56"/>
      <c r="D21" s="40"/>
      <c r="E21" s="44"/>
      <c r="F21" s="44"/>
      <c r="G21" s="44"/>
      <c r="H21" s="44"/>
      <c r="I21" s="47"/>
      <c r="J21" s="47"/>
      <c r="K21" s="47"/>
      <c r="L21" s="47"/>
      <c r="M21" s="47"/>
      <c r="N21" s="47"/>
      <c r="O21" s="172"/>
      <c r="P21" s="172"/>
      <c r="Q21" s="172"/>
      <c r="R21" s="30"/>
      <c r="S21" s="22"/>
      <c r="Z21" s="38"/>
      <c r="AA21" s="38"/>
      <c r="AB21" s="38"/>
      <c r="AC21" s="38"/>
      <c r="AI21" s="15"/>
      <c r="AJ21" s="15"/>
      <c r="AK21" s="15"/>
      <c r="AL21" s="15"/>
      <c r="AX21" s="1"/>
      <c r="AY21" s="1"/>
      <c r="AZ21" s="1"/>
      <c r="BA21" s="1"/>
    </row>
    <row r="22" spans="1:53" ht="17.25" customHeight="1" outlineLevel="1" thickBot="1" x14ac:dyDescent="0.35">
      <c r="B22" s="177" t="s">
        <v>30</v>
      </c>
      <c r="C22" s="177"/>
      <c r="D22" s="177"/>
      <c r="E22" s="44"/>
      <c r="F22" s="44"/>
      <c r="G22" s="44"/>
      <c r="H22" s="44"/>
      <c r="I22" s="47"/>
      <c r="J22" s="47"/>
      <c r="K22" s="47"/>
      <c r="L22" s="47"/>
      <c r="M22" s="47"/>
      <c r="N22" s="47"/>
      <c r="O22" s="172"/>
      <c r="P22" s="172"/>
      <c r="Q22" s="172"/>
      <c r="R22" s="30"/>
      <c r="S22" s="22"/>
      <c r="Z22" s="38"/>
      <c r="AA22" s="38"/>
      <c r="AB22" s="38"/>
      <c r="AC22" s="38"/>
      <c r="AI22" s="15"/>
      <c r="AJ22" s="15"/>
      <c r="AK22" s="15"/>
      <c r="AL22" s="15"/>
      <c r="AX22" s="1"/>
      <c r="AY22" s="1"/>
      <c r="AZ22" s="1"/>
      <c r="BA22" s="1"/>
    </row>
    <row r="23" spans="1:53" ht="15.75" customHeight="1" outlineLevel="1" x14ac:dyDescent="0.3">
      <c r="B23" s="181"/>
      <c r="C23" s="182"/>
      <c r="D23" s="182"/>
      <c r="E23" s="182"/>
      <c r="F23" s="182"/>
      <c r="G23" s="182"/>
      <c r="H23" s="182"/>
      <c r="I23" s="182"/>
      <c r="J23" s="183"/>
      <c r="K23" s="70"/>
      <c r="L23" s="40"/>
      <c r="M23" s="40"/>
      <c r="N23" s="40"/>
      <c r="O23" s="172"/>
      <c r="P23" s="172"/>
      <c r="Q23" s="172"/>
      <c r="R23" s="30"/>
      <c r="S23" s="22"/>
      <c r="Z23" s="38"/>
      <c r="AA23" s="38"/>
      <c r="AB23" s="38"/>
      <c r="AC23" s="38"/>
      <c r="AI23" s="15"/>
      <c r="AJ23" s="15"/>
      <c r="AK23" s="15"/>
      <c r="AL23" s="15"/>
      <c r="AX23" s="1"/>
      <c r="AY23" s="1"/>
      <c r="AZ23" s="1"/>
      <c r="BA23" s="1"/>
    </row>
    <row r="24" spans="1:53" ht="15.75" customHeight="1" outlineLevel="1" x14ac:dyDescent="0.3">
      <c r="B24" s="184"/>
      <c r="C24" s="185"/>
      <c r="D24" s="185"/>
      <c r="E24" s="185"/>
      <c r="F24" s="185"/>
      <c r="G24" s="185"/>
      <c r="H24" s="185"/>
      <c r="I24" s="185"/>
      <c r="J24" s="186"/>
      <c r="K24" s="70"/>
      <c r="L24" s="47"/>
      <c r="M24" s="47"/>
      <c r="N24" s="47"/>
      <c r="O24" s="172"/>
      <c r="P24" s="172"/>
      <c r="Q24" s="172"/>
      <c r="R24" s="30"/>
      <c r="S24" s="22"/>
      <c r="Z24" s="38"/>
      <c r="AA24" s="38"/>
      <c r="AB24" s="38"/>
      <c r="AC24" s="38"/>
      <c r="AI24" s="15"/>
      <c r="AJ24" s="15"/>
      <c r="AK24" s="15"/>
      <c r="AL24" s="15"/>
      <c r="AX24" s="1"/>
      <c r="AY24" s="1"/>
      <c r="AZ24" s="1"/>
      <c r="BA24" s="1"/>
    </row>
    <row r="25" spans="1:53" ht="16.5" customHeight="1" outlineLevel="1" thickBot="1" x14ac:dyDescent="0.35">
      <c r="B25" s="187"/>
      <c r="C25" s="188"/>
      <c r="D25" s="188"/>
      <c r="E25" s="188"/>
      <c r="F25" s="188"/>
      <c r="G25" s="188"/>
      <c r="H25" s="188"/>
      <c r="I25" s="188"/>
      <c r="J25" s="189"/>
      <c r="K25" s="70"/>
      <c r="L25" s="47"/>
      <c r="M25" s="47"/>
      <c r="N25" s="47"/>
      <c r="O25" s="172"/>
      <c r="P25" s="172"/>
      <c r="Q25" s="172"/>
      <c r="R25" s="23"/>
      <c r="S25" s="22"/>
      <c r="Z25" s="38"/>
      <c r="AA25" s="38"/>
      <c r="AB25" s="38"/>
      <c r="AC25" s="38"/>
      <c r="AI25" s="15"/>
      <c r="AJ25" s="15"/>
      <c r="AK25" s="15"/>
      <c r="AL25" s="15"/>
      <c r="AX25" s="1"/>
      <c r="AY25" s="1"/>
      <c r="AZ25" s="1"/>
      <c r="BA25" s="1"/>
    </row>
    <row r="26" spans="1:53" s="5" customFormat="1" ht="17.25" customHeight="1" outlineLevel="1" x14ac:dyDescent="0.3">
      <c r="B26" s="70"/>
      <c r="C26" s="70"/>
      <c r="D26" s="70"/>
      <c r="E26" s="70"/>
      <c r="F26" s="70"/>
      <c r="G26" s="70"/>
      <c r="H26" s="70"/>
      <c r="I26" s="70"/>
      <c r="J26" s="70"/>
      <c r="K26" s="70"/>
      <c r="L26" s="57"/>
      <c r="M26" s="57"/>
      <c r="N26" s="57"/>
      <c r="O26" s="172"/>
      <c r="P26" s="172"/>
      <c r="Q26" s="172"/>
      <c r="R26" s="29"/>
      <c r="S26" s="28"/>
      <c r="T26" s="28"/>
      <c r="U26" s="28"/>
      <c r="V26" s="28"/>
      <c r="W26" s="28"/>
      <c r="X26" s="28"/>
      <c r="Y26" s="28"/>
      <c r="Z26" s="38"/>
      <c r="AA26" s="38"/>
      <c r="AB26" s="38"/>
      <c r="AC26" s="38"/>
      <c r="AD26" s="38"/>
      <c r="AE26" s="38"/>
      <c r="AF26" s="38"/>
      <c r="AG26" s="38"/>
      <c r="AH26" s="38"/>
      <c r="AI26" s="20"/>
      <c r="AJ26" s="20"/>
      <c r="AK26" s="20"/>
      <c r="AL26" s="20"/>
      <c r="AM26" s="20"/>
      <c r="AN26" s="20"/>
      <c r="AO26" s="20"/>
      <c r="AP26" s="20"/>
      <c r="AQ26" s="20"/>
      <c r="AR26" s="20"/>
      <c r="AS26" s="20"/>
      <c r="AT26" s="20"/>
      <c r="AU26" s="20"/>
      <c r="AV26" s="20"/>
      <c r="AW26" s="20"/>
    </row>
    <row r="27" spans="1:53" s="5" customFormat="1" ht="17.25" customHeight="1" outlineLevel="1" thickBot="1" x14ac:dyDescent="0.35">
      <c r="B27" s="161" t="s">
        <v>34</v>
      </c>
      <c r="C27" s="162"/>
      <c r="D27" s="162"/>
      <c r="E27" s="162"/>
      <c r="F27" s="162"/>
      <c r="G27" s="162"/>
      <c r="H27" s="162"/>
      <c r="I27" s="162"/>
      <c r="J27" s="162"/>
      <c r="K27" s="70"/>
      <c r="L27" s="57"/>
      <c r="M27" s="57"/>
      <c r="N27" s="57"/>
      <c r="O27" s="172"/>
      <c r="P27" s="172"/>
      <c r="Q27" s="172"/>
      <c r="R27" s="29"/>
      <c r="S27" s="28"/>
      <c r="T27" s="28"/>
      <c r="U27" s="28"/>
      <c r="V27" s="28"/>
      <c r="W27" s="28"/>
      <c r="X27" s="28"/>
      <c r="Y27" s="28"/>
      <c r="Z27" s="38"/>
      <c r="AA27" s="38"/>
      <c r="AB27" s="38"/>
      <c r="AC27" s="38"/>
      <c r="AD27" s="38"/>
      <c r="AE27" s="38"/>
      <c r="AF27" s="38"/>
      <c r="AG27" s="38"/>
      <c r="AH27" s="38"/>
      <c r="AI27" s="20"/>
      <c r="AJ27" s="20"/>
      <c r="AK27" s="20"/>
      <c r="AL27" s="20"/>
      <c r="AM27" s="20"/>
      <c r="AN27" s="20"/>
      <c r="AO27" s="20"/>
      <c r="AP27" s="20"/>
      <c r="AQ27" s="20"/>
      <c r="AR27" s="20"/>
      <c r="AS27" s="20"/>
      <c r="AT27" s="20"/>
      <c r="AU27" s="20"/>
      <c r="AV27" s="20"/>
      <c r="AW27" s="20"/>
    </row>
    <row r="28" spans="1:53" s="5" customFormat="1" ht="17.25" customHeight="1" outlineLevel="1" x14ac:dyDescent="0.3">
      <c r="B28" s="163"/>
      <c r="C28" s="164"/>
      <c r="D28" s="164"/>
      <c r="E28" s="164"/>
      <c r="F28" s="164"/>
      <c r="G28" s="164"/>
      <c r="H28" s="164"/>
      <c r="I28" s="164"/>
      <c r="J28" s="165"/>
      <c r="K28" s="70"/>
      <c r="L28" s="57"/>
      <c r="M28" s="57"/>
      <c r="N28" s="57"/>
      <c r="O28" s="172"/>
      <c r="P28" s="172"/>
      <c r="Q28" s="172"/>
      <c r="R28" s="29"/>
      <c r="S28" s="28"/>
      <c r="T28" s="28"/>
      <c r="U28" s="28"/>
      <c r="V28" s="28"/>
      <c r="W28" s="28"/>
      <c r="X28" s="28"/>
      <c r="Y28" s="28"/>
      <c r="Z28" s="38"/>
      <c r="AA28" s="38"/>
      <c r="AB28" s="38"/>
      <c r="AC28" s="38"/>
      <c r="AD28" s="38"/>
      <c r="AE28" s="38"/>
      <c r="AF28" s="38"/>
      <c r="AG28" s="38"/>
      <c r="AH28" s="38"/>
      <c r="AI28" s="20"/>
      <c r="AJ28" s="20"/>
      <c r="AK28" s="20"/>
      <c r="AL28" s="20"/>
      <c r="AM28" s="20"/>
      <c r="AN28" s="20"/>
      <c r="AO28" s="20"/>
      <c r="AP28" s="20"/>
      <c r="AQ28" s="20"/>
      <c r="AR28" s="20"/>
      <c r="AS28" s="20"/>
      <c r="AT28" s="20"/>
      <c r="AU28" s="20"/>
      <c r="AV28" s="20"/>
      <c r="AW28" s="20"/>
    </row>
    <row r="29" spans="1:53" s="5" customFormat="1" ht="17.25" customHeight="1" outlineLevel="1" x14ac:dyDescent="0.3">
      <c r="B29" s="166"/>
      <c r="C29" s="167"/>
      <c r="D29" s="167"/>
      <c r="E29" s="167"/>
      <c r="F29" s="167"/>
      <c r="G29" s="167"/>
      <c r="H29" s="167"/>
      <c r="I29" s="167"/>
      <c r="J29" s="168"/>
      <c r="K29" s="70"/>
      <c r="L29" s="57"/>
      <c r="M29" s="57"/>
      <c r="N29" s="57"/>
      <c r="O29" s="172"/>
      <c r="P29" s="172"/>
      <c r="Q29" s="172"/>
      <c r="R29" s="29"/>
      <c r="S29" s="28"/>
      <c r="T29" s="28"/>
      <c r="U29" s="28"/>
      <c r="V29" s="28"/>
      <c r="W29" s="28"/>
      <c r="X29" s="28"/>
      <c r="Y29" s="28"/>
      <c r="Z29" s="38"/>
      <c r="AA29" s="38"/>
      <c r="AB29" s="38"/>
      <c r="AC29" s="38"/>
      <c r="AD29" s="38"/>
      <c r="AE29" s="38"/>
      <c r="AF29" s="38"/>
      <c r="AG29" s="38"/>
      <c r="AH29" s="38"/>
      <c r="AI29" s="20"/>
      <c r="AJ29" s="20"/>
      <c r="AK29" s="20"/>
      <c r="AL29" s="20"/>
      <c r="AM29" s="20"/>
      <c r="AN29" s="20"/>
      <c r="AO29" s="20"/>
      <c r="AP29" s="20"/>
      <c r="AQ29" s="20"/>
      <c r="AR29" s="20"/>
      <c r="AS29" s="20"/>
      <c r="AT29" s="20"/>
      <c r="AU29" s="20"/>
      <c r="AV29" s="20"/>
      <c r="AW29" s="20"/>
    </row>
    <row r="30" spans="1:53" s="5" customFormat="1" ht="17.25" customHeight="1" outlineLevel="1" thickBot="1" x14ac:dyDescent="0.35">
      <c r="B30" s="169"/>
      <c r="C30" s="170"/>
      <c r="D30" s="170"/>
      <c r="E30" s="170"/>
      <c r="F30" s="170"/>
      <c r="G30" s="170"/>
      <c r="H30" s="170"/>
      <c r="I30" s="170"/>
      <c r="J30" s="171"/>
      <c r="K30" s="70"/>
      <c r="L30" s="57"/>
      <c r="M30" s="57"/>
      <c r="N30" s="57"/>
      <c r="O30" s="172"/>
      <c r="P30" s="172"/>
      <c r="Q30" s="172"/>
      <c r="R30" s="29"/>
      <c r="S30" s="28"/>
      <c r="T30" s="28"/>
      <c r="U30" s="28"/>
      <c r="V30" s="28"/>
      <c r="W30" s="28"/>
      <c r="X30" s="28"/>
      <c r="Y30" s="28"/>
      <c r="Z30" s="38"/>
      <c r="AA30" s="38"/>
      <c r="AB30" s="38"/>
      <c r="AC30" s="38"/>
      <c r="AD30" s="38"/>
      <c r="AE30" s="38"/>
      <c r="AF30" s="38"/>
      <c r="AG30" s="38"/>
      <c r="AH30" s="38"/>
      <c r="AI30" s="20"/>
      <c r="AJ30" s="20"/>
      <c r="AK30" s="20"/>
      <c r="AL30" s="20"/>
      <c r="AM30" s="20"/>
      <c r="AN30" s="20"/>
      <c r="AO30" s="20"/>
      <c r="AP30" s="20"/>
      <c r="AQ30" s="20"/>
      <c r="AR30" s="20"/>
      <c r="AS30" s="20"/>
      <c r="AT30" s="20"/>
      <c r="AU30" s="20"/>
      <c r="AV30" s="20"/>
      <c r="AW30" s="20"/>
    </row>
    <row r="31" spans="1:53" ht="16.5" customHeight="1" outlineLevel="1" x14ac:dyDescent="0.3">
      <c r="B31" s="47"/>
      <c r="C31" s="48"/>
      <c r="D31" s="47"/>
      <c r="E31" s="44"/>
      <c r="F31" s="44"/>
      <c r="G31" s="44"/>
      <c r="H31" s="44"/>
      <c r="I31" s="47"/>
      <c r="J31" s="47"/>
      <c r="K31" s="47"/>
      <c r="L31" s="47"/>
      <c r="M31" s="47"/>
      <c r="N31" s="47"/>
      <c r="O31" s="80"/>
      <c r="P31" s="80"/>
      <c r="Q31" s="80"/>
      <c r="R31" s="23"/>
      <c r="S31" s="31"/>
      <c r="T31" s="31"/>
      <c r="U31" s="31"/>
      <c r="Z31" s="38"/>
      <c r="AA31" s="38"/>
      <c r="AB31" s="38"/>
      <c r="AC31" s="38"/>
      <c r="AI31" s="15"/>
      <c r="AJ31" s="15"/>
      <c r="AK31" s="15"/>
      <c r="AL31" s="15"/>
      <c r="AX31" s="1"/>
      <c r="AY31" s="1"/>
      <c r="AZ31" s="1"/>
      <c r="BA31" s="1"/>
    </row>
    <row r="32" spans="1:53" ht="17.25" customHeight="1" outlineLevel="1" thickBot="1" x14ac:dyDescent="0.35">
      <c r="A32" s="81"/>
      <c r="B32" s="161" t="s">
        <v>33</v>
      </c>
      <c r="C32" s="161"/>
      <c r="D32" s="161"/>
      <c r="E32" s="161"/>
      <c r="F32" s="44"/>
      <c r="G32" s="44"/>
      <c r="H32" s="44"/>
      <c r="I32" s="47"/>
      <c r="J32" s="47"/>
      <c r="K32" s="47"/>
      <c r="L32" s="47"/>
      <c r="M32" s="47"/>
      <c r="N32" s="47"/>
      <c r="O32" s="80"/>
      <c r="P32" s="80"/>
      <c r="Q32" s="80"/>
      <c r="S32" s="19"/>
      <c r="T32" s="23"/>
      <c r="U32" s="23"/>
      <c r="V32" s="23"/>
      <c r="W32" s="31"/>
      <c r="X32" s="31"/>
    </row>
    <row r="33" spans="1:53" ht="17.25" customHeight="1" outlineLevel="1" thickBot="1" x14ac:dyDescent="0.35">
      <c r="A33" s="81"/>
      <c r="B33" s="102"/>
      <c r="C33" s="71" t="s">
        <v>4</v>
      </c>
      <c r="D33" s="41"/>
      <c r="E33" s="102"/>
      <c r="F33" s="71" t="s">
        <v>5</v>
      </c>
      <c r="G33" s="44"/>
      <c r="H33" s="44"/>
      <c r="I33" s="47"/>
      <c r="J33" s="47"/>
      <c r="K33" s="47"/>
      <c r="L33" s="47"/>
      <c r="M33" s="47"/>
      <c r="N33" s="47"/>
      <c r="O33" s="79"/>
      <c r="P33" s="79"/>
      <c r="Q33" s="79"/>
      <c r="S33" s="19"/>
      <c r="T33" s="23"/>
      <c r="U33" s="23"/>
      <c r="V33" s="23"/>
      <c r="W33" s="31"/>
      <c r="X33" s="31"/>
    </row>
    <row r="34" spans="1:53" ht="17.25" customHeight="1" outlineLevel="1" x14ac:dyDescent="0.3">
      <c r="B34" s="47"/>
      <c r="C34" s="48"/>
      <c r="D34" s="47"/>
      <c r="E34" s="44"/>
      <c r="F34" s="44"/>
      <c r="G34" s="44"/>
      <c r="H34" s="44"/>
      <c r="I34" s="47"/>
      <c r="J34" s="47"/>
      <c r="K34" s="47"/>
      <c r="L34" s="47"/>
      <c r="M34" s="47"/>
      <c r="N34" s="47"/>
      <c r="O34" s="79"/>
      <c r="P34" s="79"/>
      <c r="Q34" s="79"/>
      <c r="S34" s="19"/>
      <c r="T34" s="23"/>
      <c r="U34" s="23"/>
      <c r="V34" s="23"/>
      <c r="W34" s="31"/>
      <c r="X34" s="31"/>
    </row>
    <row r="35" spans="1:53" s="5" customFormat="1" ht="17.25" customHeight="1" outlineLevel="1" thickBot="1" x14ac:dyDescent="0.35">
      <c r="B35" s="148"/>
      <c r="C35" s="148"/>
      <c r="D35" s="148"/>
      <c r="E35" s="148"/>
      <c r="F35" s="148"/>
      <c r="G35" s="148"/>
      <c r="H35" s="148"/>
      <c r="I35" s="148"/>
      <c r="J35" s="148"/>
      <c r="K35" s="57"/>
      <c r="L35" s="57"/>
      <c r="M35" s="57"/>
      <c r="N35" s="57"/>
      <c r="O35" s="79"/>
      <c r="P35" s="79"/>
      <c r="Q35" s="79"/>
      <c r="S35" s="19"/>
      <c r="T35" s="29"/>
      <c r="U35" s="29"/>
      <c r="V35" s="29"/>
      <c r="W35" s="31"/>
      <c r="X35" s="31"/>
      <c r="Y35" s="28"/>
      <c r="Z35" s="28"/>
      <c r="AA35" s="28"/>
      <c r="AB35" s="28"/>
      <c r="AC35" s="28"/>
      <c r="AD35" s="38"/>
      <c r="AE35" s="38"/>
      <c r="AF35" s="38"/>
      <c r="AG35" s="38"/>
      <c r="AH35" s="38"/>
      <c r="AI35" s="38"/>
      <c r="AJ35" s="38"/>
      <c r="AK35" s="38"/>
      <c r="AL35" s="38"/>
      <c r="AM35" s="20"/>
      <c r="AN35" s="20"/>
      <c r="AO35" s="20"/>
      <c r="AP35" s="20"/>
      <c r="AQ35" s="20"/>
      <c r="AR35" s="20"/>
      <c r="AS35" s="20"/>
      <c r="AT35" s="20"/>
      <c r="AU35" s="20"/>
      <c r="AV35" s="20"/>
      <c r="AW35" s="20"/>
      <c r="AX35" s="20"/>
      <c r="AY35" s="20"/>
      <c r="AZ35" s="20"/>
      <c r="BA35" s="20"/>
    </row>
    <row r="36" spans="1:53" s="5" customFormat="1" ht="91.5" customHeight="1" outlineLevel="1" thickBot="1" x14ac:dyDescent="0.35">
      <c r="A36" s="100"/>
      <c r="B36" s="145" t="s">
        <v>31</v>
      </c>
      <c r="C36" s="146"/>
      <c r="D36" s="146"/>
      <c r="E36" s="146"/>
      <c r="F36" s="146"/>
      <c r="G36" s="146"/>
      <c r="H36" s="146"/>
      <c r="I36" s="146"/>
      <c r="J36" s="147"/>
      <c r="K36" s="57"/>
      <c r="L36" s="57"/>
      <c r="M36" s="57"/>
      <c r="N36" s="57"/>
      <c r="O36" s="79"/>
      <c r="P36" s="79"/>
      <c r="Q36" s="79"/>
      <c r="S36" s="19"/>
      <c r="T36" s="29"/>
      <c r="U36" s="29"/>
      <c r="V36" s="29"/>
      <c r="W36" s="31"/>
      <c r="X36" s="31"/>
      <c r="Y36" s="28"/>
      <c r="Z36" s="28"/>
      <c r="AA36" s="28"/>
      <c r="AB36" s="28"/>
      <c r="AC36" s="28"/>
      <c r="AD36" s="38"/>
      <c r="AE36" s="38"/>
      <c r="AF36" s="38"/>
      <c r="AG36" s="38"/>
      <c r="AH36" s="38"/>
      <c r="AI36" s="38"/>
      <c r="AJ36" s="38"/>
      <c r="AK36" s="38"/>
      <c r="AL36" s="38"/>
      <c r="AM36" s="20"/>
      <c r="AN36" s="20"/>
      <c r="AO36" s="20"/>
      <c r="AP36" s="20"/>
      <c r="AQ36" s="20"/>
      <c r="AR36" s="20"/>
      <c r="AS36" s="20"/>
      <c r="AT36" s="20"/>
      <c r="AU36" s="20"/>
      <c r="AV36" s="20"/>
      <c r="AW36" s="20"/>
      <c r="AX36" s="20"/>
      <c r="AY36" s="20"/>
      <c r="AZ36" s="20"/>
      <c r="BA36" s="20"/>
    </row>
    <row r="37" spans="1:53" s="5" customFormat="1" ht="29.25" customHeight="1" outlineLevel="1" thickBot="1" x14ac:dyDescent="0.35">
      <c r="A37" s="100"/>
      <c r="B37" s="149" t="s">
        <v>41</v>
      </c>
      <c r="C37" s="149"/>
      <c r="D37" s="149"/>
      <c r="E37" s="149"/>
      <c r="F37" s="149"/>
      <c r="G37" s="149"/>
      <c r="H37" s="149"/>
      <c r="I37" s="150"/>
      <c r="J37" s="151"/>
      <c r="K37" s="57"/>
      <c r="L37" s="57"/>
      <c r="M37" s="57"/>
      <c r="N37" s="57"/>
      <c r="O37" s="79"/>
      <c r="P37" s="79"/>
      <c r="Q37" s="79"/>
      <c r="S37" s="19"/>
      <c r="T37" s="29"/>
      <c r="U37" s="29"/>
      <c r="V37" s="29"/>
      <c r="W37" s="31"/>
      <c r="X37" s="31"/>
      <c r="Y37" s="28"/>
      <c r="Z37" s="28"/>
      <c r="AA37" s="28"/>
      <c r="AB37" s="28"/>
      <c r="AC37" s="28"/>
      <c r="AD37" s="38"/>
      <c r="AE37" s="38"/>
      <c r="AF37" s="38"/>
      <c r="AG37" s="38"/>
      <c r="AH37" s="38"/>
      <c r="AI37" s="38"/>
      <c r="AJ37" s="38"/>
      <c r="AK37" s="38"/>
      <c r="AL37" s="38"/>
      <c r="AM37" s="20"/>
      <c r="AN37" s="20"/>
      <c r="AO37" s="20"/>
      <c r="AP37" s="20"/>
      <c r="AQ37" s="20"/>
      <c r="AR37" s="20"/>
      <c r="AS37" s="20"/>
      <c r="AT37" s="20"/>
      <c r="AU37" s="20"/>
      <c r="AV37" s="20"/>
      <c r="AW37" s="20"/>
      <c r="AX37" s="20"/>
      <c r="AY37" s="20"/>
      <c r="AZ37" s="20"/>
      <c r="BA37" s="20"/>
    </row>
    <row r="38" spans="1:53" ht="16.5" outlineLevel="1" x14ac:dyDescent="0.3">
      <c r="B38" s="101"/>
      <c r="C38" s="99"/>
      <c r="D38" s="41"/>
      <c r="E38" s="59"/>
      <c r="F38" s="59"/>
      <c r="G38" s="59"/>
      <c r="H38" s="40"/>
      <c r="I38" s="47"/>
      <c r="J38" s="47"/>
      <c r="K38" s="47"/>
      <c r="L38" s="47"/>
      <c r="M38" s="47"/>
      <c r="N38" s="47"/>
      <c r="O38" s="53"/>
      <c r="P38" s="53"/>
      <c r="Q38" s="60"/>
      <c r="S38" s="19"/>
      <c r="T38" s="23"/>
      <c r="U38" s="23"/>
      <c r="V38" s="23"/>
      <c r="X38" s="31"/>
    </row>
    <row r="39" spans="1:53" s="5" customFormat="1" ht="16.5" outlineLevel="1" x14ac:dyDescent="0.3">
      <c r="B39" s="58"/>
      <c r="C39" s="58"/>
      <c r="D39" s="41"/>
      <c r="E39" s="59"/>
      <c r="F39" s="59"/>
      <c r="G39" s="59"/>
      <c r="H39" s="40"/>
      <c r="I39" s="47"/>
      <c r="J39" s="47"/>
      <c r="K39" s="47"/>
      <c r="L39" s="47"/>
      <c r="M39" s="47"/>
      <c r="N39" s="47"/>
      <c r="O39" s="53"/>
      <c r="P39" s="53"/>
      <c r="Q39" s="60"/>
      <c r="S39" s="19"/>
      <c r="T39" s="29"/>
      <c r="U39" s="29"/>
      <c r="V39" s="29"/>
      <c r="W39" s="28"/>
      <c r="X39" s="31"/>
      <c r="Y39" s="28"/>
      <c r="Z39" s="28"/>
      <c r="AA39" s="28"/>
      <c r="AB39" s="28"/>
      <c r="AC39" s="28"/>
      <c r="AD39" s="38"/>
      <c r="AE39" s="38"/>
      <c r="AF39" s="38"/>
      <c r="AG39" s="38"/>
      <c r="AH39" s="38"/>
      <c r="AI39" s="38"/>
      <c r="AJ39" s="38"/>
      <c r="AK39" s="38"/>
      <c r="AL39" s="38"/>
      <c r="AM39" s="20"/>
      <c r="AN39" s="20"/>
      <c r="AO39" s="20"/>
      <c r="AP39" s="20"/>
      <c r="AQ39" s="20"/>
      <c r="AR39" s="20"/>
      <c r="AS39" s="20"/>
      <c r="AT39" s="20"/>
      <c r="AU39" s="20"/>
      <c r="AV39" s="20"/>
      <c r="AW39" s="20"/>
      <c r="AX39" s="20"/>
      <c r="AY39" s="20"/>
      <c r="AZ39" s="20"/>
      <c r="BA39" s="20"/>
    </row>
    <row r="40" spans="1:53" ht="27.75" customHeight="1" x14ac:dyDescent="0.3">
      <c r="A40" s="246" t="s">
        <v>35</v>
      </c>
      <c r="B40" s="246"/>
      <c r="C40" s="246"/>
      <c r="D40" s="246"/>
      <c r="E40" s="246"/>
      <c r="F40" s="246"/>
      <c r="G40" s="246"/>
      <c r="H40" s="246"/>
      <c r="I40" s="246"/>
      <c r="J40" s="246"/>
      <c r="K40" s="246"/>
      <c r="L40" s="246"/>
      <c r="M40" s="246"/>
      <c r="N40" s="246"/>
      <c r="O40" s="246"/>
      <c r="P40" s="246"/>
      <c r="Q40" s="246"/>
    </row>
    <row r="41" spans="1:53" ht="18" customHeight="1" x14ac:dyDescent="0.3">
      <c r="B41" s="40"/>
      <c r="C41" s="56"/>
      <c r="D41" s="40"/>
      <c r="E41" s="190" t="s">
        <v>6</v>
      </c>
      <c r="F41" s="190"/>
      <c r="G41" s="190"/>
      <c r="H41" s="190"/>
      <c r="I41" s="190"/>
      <c r="J41" s="190"/>
      <c r="K41" s="190"/>
      <c r="L41" s="190"/>
      <c r="M41" s="190"/>
      <c r="N41" s="190"/>
      <c r="O41" s="190"/>
      <c r="P41" s="61"/>
      <c r="Q41" s="41"/>
      <c r="Z41" s="23"/>
      <c r="AA41" s="23"/>
    </row>
    <row r="42" spans="1:53" s="5" customFormat="1" ht="18" customHeight="1" thickBot="1" x14ac:dyDescent="0.35">
      <c r="B42" s="40"/>
      <c r="C42" s="56"/>
      <c r="D42" s="40"/>
      <c r="E42" s="64"/>
      <c r="F42" s="64"/>
      <c r="G42" s="64"/>
      <c r="H42" s="64"/>
      <c r="I42" s="64"/>
      <c r="J42" s="64"/>
      <c r="K42" s="64"/>
      <c r="L42" s="64"/>
      <c r="M42" s="64"/>
      <c r="N42" s="64"/>
      <c r="O42" s="64"/>
      <c r="P42" s="249" t="s">
        <v>42</v>
      </c>
      <c r="Q42" s="249"/>
      <c r="S42" s="20"/>
      <c r="T42" s="28"/>
      <c r="U42" s="28"/>
      <c r="V42" s="28"/>
      <c r="W42" s="28"/>
      <c r="X42" s="28"/>
      <c r="Y42" s="28"/>
      <c r="Z42" s="29"/>
      <c r="AA42" s="29"/>
      <c r="AB42" s="28"/>
      <c r="AC42" s="28"/>
      <c r="AD42" s="38"/>
      <c r="AE42" s="38"/>
      <c r="AF42" s="38"/>
      <c r="AG42" s="38"/>
      <c r="AH42" s="38"/>
      <c r="AI42" s="38"/>
      <c r="AJ42" s="38"/>
      <c r="AK42" s="38"/>
      <c r="AL42" s="38"/>
      <c r="AM42" s="20"/>
      <c r="AN42" s="20"/>
      <c r="AO42" s="20"/>
      <c r="AP42" s="20"/>
      <c r="AQ42" s="20"/>
      <c r="AR42" s="20"/>
      <c r="AS42" s="20"/>
      <c r="AT42" s="20"/>
      <c r="AU42" s="20"/>
      <c r="AV42" s="20"/>
      <c r="AW42" s="20"/>
      <c r="AX42" s="20"/>
      <c r="AY42" s="20"/>
      <c r="AZ42" s="20"/>
      <c r="BA42" s="20"/>
    </row>
    <row r="43" spans="1:53" x14ac:dyDescent="0.3">
      <c r="A43" s="5"/>
      <c r="B43" s="239"/>
      <c r="C43" s="239"/>
      <c r="D43" s="239"/>
      <c r="E43" s="239"/>
      <c r="F43" s="239"/>
      <c r="G43" s="239"/>
      <c r="H43" s="239"/>
      <c r="I43" s="230" t="s">
        <v>7</v>
      </c>
      <c r="J43" s="231"/>
      <c r="K43" s="231"/>
      <c r="L43" s="231"/>
      <c r="M43" s="231"/>
      <c r="N43" s="232"/>
      <c r="O43" s="108"/>
      <c r="P43" s="226" t="s">
        <v>8</v>
      </c>
      <c r="Q43" s="228">
        <f>SUM('Briaunų metražai'!A4:C979)</f>
        <v>0</v>
      </c>
      <c r="R43" s="3"/>
    </row>
    <row r="44" spans="1:53" ht="15" thickBot="1" x14ac:dyDescent="0.35">
      <c r="A44" s="5"/>
      <c r="B44" s="239"/>
      <c r="C44" s="239"/>
      <c r="D44" s="239"/>
      <c r="E44" s="239"/>
      <c r="F44" s="239"/>
      <c r="G44" s="239"/>
      <c r="H44" s="239"/>
      <c r="I44" s="233"/>
      <c r="J44" s="234"/>
      <c r="K44" s="234"/>
      <c r="L44" s="234"/>
      <c r="M44" s="234"/>
      <c r="N44" s="235"/>
      <c r="O44" s="108"/>
      <c r="P44" s="227"/>
      <c r="Q44" s="229"/>
      <c r="R44" s="3"/>
      <c r="S44" s="20"/>
      <c r="W44" s="32"/>
      <c r="X44" s="28"/>
    </row>
    <row r="45" spans="1:53" ht="18.75" customHeight="1" thickBot="1" x14ac:dyDescent="0.35">
      <c r="A45" s="5"/>
      <c r="B45" s="239"/>
      <c r="C45" s="239"/>
      <c r="D45" s="239"/>
      <c r="E45" s="239"/>
      <c r="F45" s="239"/>
      <c r="G45" s="239"/>
      <c r="H45" s="239"/>
      <c r="I45" s="236"/>
      <c r="J45" s="237"/>
      <c r="K45" s="237"/>
      <c r="L45" s="237"/>
      <c r="M45" s="237"/>
      <c r="N45" s="238"/>
      <c r="O45" s="11"/>
      <c r="P45" s="250" t="s">
        <v>42</v>
      </c>
      <c r="Q45" s="250"/>
      <c r="S45" s="20"/>
      <c r="U45" s="33"/>
    </row>
    <row r="46" spans="1:53" ht="23.25" customHeight="1" thickBot="1" x14ac:dyDescent="0.35">
      <c r="A46" s="5"/>
      <c r="B46" s="239"/>
      <c r="C46" s="239"/>
      <c r="D46" s="239"/>
      <c r="E46" s="239"/>
      <c r="F46" s="239"/>
      <c r="G46" s="239"/>
      <c r="H46" s="239"/>
      <c r="I46" s="240" t="s">
        <v>9</v>
      </c>
      <c r="J46" s="241"/>
      <c r="K46" s="241"/>
      <c r="L46" s="241" t="s">
        <v>10</v>
      </c>
      <c r="M46" s="241"/>
      <c r="N46" s="244"/>
      <c r="O46" s="109"/>
      <c r="P46" s="110" t="s">
        <v>23</v>
      </c>
      <c r="Q46" s="107">
        <f>SUM(V51:V350)</f>
        <v>0</v>
      </c>
      <c r="U46" s="28"/>
      <c r="V46" s="28"/>
      <c r="W46" s="28"/>
      <c r="X46" s="28"/>
    </row>
    <row r="47" spans="1:53" ht="41.25" customHeight="1" thickBot="1" x14ac:dyDescent="0.35">
      <c r="A47" s="5"/>
      <c r="B47" s="239"/>
      <c r="C47" s="239"/>
      <c r="D47" s="239"/>
      <c r="E47" s="239"/>
      <c r="F47" s="239"/>
      <c r="G47" s="239"/>
      <c r="H47" s="239"/>
      <c r="I47" s="242"/>
      <c r="J47" s="243"/>
      <c r="K47" s="243"/>
      <c r="L47" s="243"/>
      <c r="M47" s="243"/>
      <c r="N47" s="245"/>
      <c r="O47" s="12"/>
      <c r="P47" s="5"/>
      <c r="Q47" s="62"/>
      <c r="R47" s="5"/>
    </row>
    <row r="48" spans="1:53" ht="15.75" customHeight="1" x14ac:dyDescent="0.3">
      <c r="B48" s="198" t="s">
        <v>11</v>
      </c>
      <c r="C48" s="201" t="s">
        <v>12</v>
      </c>
      <c r="D48" s="203" t="s">
        <v>13</v>
      </c>
      <c r="E48" s="206" t="s">
        <v>14</v>
      </c>
      <c r="F48" s="206" t="s">
        <v>15</v>
      </c>
      <c r="G48" s="206" t="s">
        <v>16</v>
      </c>
      <c r="H48" s="206" t="s">
        <v>17</v>
      </c>
      <c r="I48" s="211" t="s">
        <v>36</v>
      </c>
      <c r="J48" s="211" t="s">
        <v>37</v>
      </c>
      <c r="K48" s="211" t="s">
        <v>38</v>
      </c>
      <c r="L48" s="211" t="s">
        <v>36</v>
      </c>
      <c r="M48" s="211" t="s">
        <v>37</v>
      </c>
      <c r="N48" s="214" t="s">
        <v>38</v>
      </c>
      <c r="O48" s="217" t="s">
        <v>29</v>
      </c>
      <c r="P48" s="218"/>
      <c r="Q48" s="104"/>
      <c r="R48" s="15"/>
      <c r="S48" s="22"/>
      <c r="T48" s="196"/>
      <c r="U48" s="197"/>
      <c r="V48" s="28"/>
      <c r="W48" s="29"/>
      <c r="X48" s="28"/>
      <c r="Y48" s="28"/>
      <c r="AC48" s="38"/>
      <c r="AL48" s="15"/>
      <c r="BA48" s="1"/>
    </row>
    <row r="49" spans="2:53" ht="20.25" customHeight="1" x14ac:dyDescent="0.3">
      <c r="B49" s="199"/>
      <c r="C49" s="202"/>
      <c r="D49" s="204"/>
      <c r="E49" s="207"/>
      <c r="F49" s="207"/>
      <c r="G49" s="209"/>
      <c r="H49" s="207"/>
      <c r="I49" s="212"/>
      <c r="J49" s="212"/>
      <c r="K49" s="212"/>
      <c r="L49" s="212"/>
      <c r="M49" s="212"/>
      <c r="N49" s="215"/>
      <c r="O49" s="219"/>
      <c r="P49" s="220"/>
      <c r="Q49" s="104"/>
      <c r="R49" s="15"/>
      <c r="S49" s="22"/>
      <c r="V49" s="34"/>
      <c r="W49" s="29"/>
      <c r="AC49" s="38"/>
      <c r="AL49" s="15"/>
      <c r="BA49" s="1"/>
    </row>
    <row r="50" spans="2:53" ht="119.25" customHeight="1" thickBot="1" x14ac:dyDescent="0.35">
      <c r="B50" s="200"/>
      <c r="C50" s="202"/>
      <c r="D50" s="205"/>
      <c r="E50" s="208"/>
      <c r="F50" s="208"/>
      <c r="G50" s="210"/>
      <c r="H50" s="208"/>
      <c r="I50" s="213"/>
      <c r="J50" s="213"/>
      <c r="K50" s="213"/>
      <c r="L50" s="213"/>
      <c r="M50" s="213"/>
      <c r="N50" s="216"/>
      <c r="O50" s="221"/>
      <c r="P50" s="222"/>
      <c r="Q50" s="63"/>
      <c r="R50" s="15"/>
      <c r="S50" s="22"/>
      <c r="T50" s="28"/>
      <c r="U50" s="28"/>
      <c r="V50" s="106"/>
      <c r="W50" s="29"/>
      <c r="X50" s="29"/>
      <c r="Y50" s="28"/>
      <c r="Z50" s="35"/>
      <c r="AA50" s="35"/>
      <c r="AC50" s="38"/>
      <c r="AL50" s="15"/>
      <c r="BA50" s="1"/>
    </row>
    <row r="51" spans="2:53" s="2" customFormat="1" ht="35.25" customHeight="1" x14ac:dyDescent="0.3">
      <c r="B51" s="111">
        <v>1</v>
      </c>
      <c r="C51" s="117"/>
      <c r="D51" s="114"/>
      <c r="E51" s="122"/>
      <c r="F51" s="123"/>
      <c r="G51" s="123"/>
      <c r="H51" s="123"/>
      <c r="I51" s="124"/>
      <c r="J51" s="122"/>
      <c r="K51" s="125"/>
      <c r="L51" s="124"/>
      <c r="M51" s="122"/>
      <c r="N51" s="126"/>
      <c r="O51" s="173"/>
      <c r="P51" s="174"/>
      <c r="Q51" s="3"/>
      <c r="R51" s="82"/>
      <c r="S51" s="82"/>
      <c r="T51" s="82"/>
      <c r="U51" s="29"/>
      <c r="V51" s="105">
        <f>((F51*G51)/1000000)*H51</f>
        <v>0</v>
      </c>
      <c r="W51" s="23"/>
      <c r="X51" s="23"/>
      <c r="Y51" s="23"/>
      <c r="Z51" s="23"/>
      <c r="AA51" s="35"/>
      <c r="AB51" s="35"/>
      <c r="AC51" s="23"/>
      <c r="AD51" s="39"/>
      <c r="AE51" s="39"/>
      <c r="AF51" s="39"/>
      <c r="AG51" s="39"/>
      <c r="AH51" s="39"/>
      <c r="AI51" s="39"/>
      <c r="AJ51" s="39"/>
      <c r="AK51" s="39"/>
      <c r="AL51" s="39"/>
      <c r="AM51" s="16"/>
      <c r="AN51" s="16"/>
      <c r="AO51" s="16"/>
      <c r="AP51" s="16"/>
      <c r="AQ51" s="16"/>
      <c r="AR51" s="16"/>
      <c r="AS51" s="16"/>
      <c r="AT51" s="16"/>
      <c r="AU51" s="16"/>
      <c r="AV51" s="16"/>
      <c r="AW51" s="16"/>
      <c r="AX51" s="16"/>
      <c r="AY51" s="16"/>
      <c r="AZ51" s="16"/>
      <c r="BA51" s="16"/>
    </row>
    <row r="52" spans="2:53" s="2" customFormat="1" ht="35.25" customHeight="1" x14ac:dyDescent="0.3">
      <c r="B52" s="112">
        <v>2</v>
      </c>
      <c r="C52" s="118"/>
      <c r="D52" s="115"/>
      <c r="E52" s="127"/>
      <c r="F52" s="128"/>
      <c r="G52" s="128"/>
      <c r="H52" s="128"/>
      <c r="I52" s="129"/>
      <c r="J52" s="127"/>
      <c r="K52" s="130"/>
      <c r="L52" s="129"/>
      <c r="M52" s="127"/>
      <c r="N52" s="131"/>
      <c r="O52" s="175"/>
      <c r="P52" s="176"/>
      <c r="Q52" s="3"/>
      <c r="R52" s="82"/>
      <c r="S52" s="82"/>
      <c r="T52" s="82"/>
      <c r="U52" s="29"/>
      <c r="V52" s="105">
        <f>((F52*G52)/1000000)*H52</f>
        <v>0</v>
      </c>
      <c r="W52" s="23"/>
      <c r="X52" s="23"/>
      <c r="Y52" s="23"/>
      <c r="Z52" s="23"/>
      <c r="AA52" s="35"/>
      <c r="AB52" s="35"/>
      <c r="AC52" s="23"/>
      <c r="AD52" s="39"/>
      <c r="AE52" s="39"/>
      <c r="AF52" s="39"/>
      <c r="AG52" s="39"/>
      <c r="AH52" s="39"/>
      <c r="AI52" s="39"/>
      <c r="AJ52" s="39"/>
      <c r="AK52" s="39"/>
      <c r="AL52" s="39"/>
      <c r="AM52" s="16"/>
      <c r="AN52" s="16"/>
      <c r="AO52" s="16"/>
      <c r="AP52" s="16"/>
      <c r="AQ52" s="16"/>
      <c r="AR52" s="16"/>
      <c r="AS52" s="16"/>
      <c r="AT52" s="16"/>
      <c r="AU52" s="16"/>
      <c r="AV52" s="16"/>
      <c r="AW52" s="16"/>
      <c r="AX52" s="16"/>
      <c r="AY52" s="16"/>
      <c r="AZ52" s="16"/>
      <c r="BA52" s="16"/>
    </row>
    <row r="53" spans="2:53" s="2" customFormat="1" ht="35.25" customHeight="1" x14ac:dyDescent="0.3">
      <c r="B53" s="112">
        <v>3</v>
      </c>
      <c r="C53" s="118"/>
      <c r="D53" s="115"/>
      <c r="E53" s="127"/>
      <c r="F53" s="128"/>
      <c r="G53" s="128"/>
      <c r="H53" s="128"/>
      <c r="I53" s="129"/>
      <c r="J53" s="127"/>
      <c r="K53" s="130"/>
      <c r="L53" s="129"/>
      <c r="M53" s="127"/>
      <c r="N53" s="131"/>
      <c r="O53" s="175"/>
      <c r="P53" s="176"/>
      <c r="Q53" s="3"/>
      <c r="R53" s="140"/>
      <c r="S53" s="140"/>
      <c r="T53" s="140"/>
      <c r="U53" s="23"/>
      <c r="V53" s="105">
        <f>((F53*G53)/1000000)*H53</f>
        <v>0</v>
      </c>
      <c r="W53" s="23"/>
      <c r="X53" s="23"/>
      <c r="Y53" s="23"/>
      <c r="Z53" s="23"/>
      <c r="AA53" s="35"/>
      <c r="AB53" s="35"/>
      <c r="AC53" s="23"/>
      <c r="AD53" s="39"/>
      <c r="AE53" s="39"/>
      <c r="AF53" s="39"/>
      <c r="AG53" s="39"/>
      <c r="AH53" s="39"/>
      <c r="AI53" s="39"/>
      <c r="AJ53" s="39"/>
      <c r="AK53" s="39"/>
      <c r="AL53" s="39"/>
      <c r="AM53" s="16"/>
      <c r="AN53" s="16"/>
      <c r="AO53" s="16"/>
      <c r="AP53" s="16"/>
      <c r="AQ53" s="16"/>
      <c r="AR53" s="16"/>
      <c r="AS53" s="16"/>
      <c r="AT53" s="16"/>
      <c r="AU53" s="16"/>
      <c r="AV53" s="16"/>
      <c r="AW53" s="16"/>
      <c r="AX53" s="16"/>
      <c r="AY53" s="16"/>
      <c r="AZ53" s="16"/>
      <c r="BA53" s="16"/>
    </row>
    <row r="54" spans="2:53" s="2" customFormat="1" ht="35.25" customHeight="1" x14ac:dyDescent="0.3">
      <c r="B54" s="112">
        <v>4</v>
      </c>
      <c r="C54" s="118"/>
      <c r="D54" s="115"/>
      <c r="E54" s="127"/>
      <c r="F54" s="128"/>
      <c r="G54" s="128"/>
      <c r="H54" s="128"/>
      <c r="I54" s="129"/>
      <c r="J54" s="127"/>
      <c r="K54" s="130"/>
      <c r="L54" s="129"/>
      <c r="M54" s="127"/>
      <c r="N54" s="131"/>
      <c r="O54" s="175"/>
      <c r="P54" s="176"/>
      <c r="Q54" s="3"/>
      <c r="R54" s="141"/>
      <c r="S54" s="141"/>
      <c r="T54" s="141"/>
      <c r="U54" s="23"/>
      <c r="V54" s="105">
        <f t="shared" ref="V54:V117" si="0">((F54*G54)/1000000)*H54</f>
        <v>0</v>
      </c>
      <c r="W54" s="23"/>
      <c r="X54" s="23"/>
      <c r="Y54" s="23"/>
      <c r="Z54" s="23"/>
      <c r="AA54" s="23"/>
      <c r="AB54" s="23"/>
      <c r="AC54" s="23"/>
      <c r="AD54" s="39"/>
      <c r="AE54" s="39"/>
      <c r="AF54" s="39"/>
      <c r="AG54" s="39"/>
      <c r="AH54" s="39"/>
      <c r="AI54" s="39"/>
      <c r="AJ54" s="39"/>
      <c r="AK54" s="39"/>
      <c r="AL54" s="39"/>
      <c r="AM54" s="16"/>
      <c r="AN54" s="16"/>
      <c r="AO54" s="16"/>
      <c r="AP54" s="16"/>
      <c r="AQ54" s="16"/>
      <c r="AR54" s="16"/>
      <c r="AS54" s="16"/>
      <c r="AT54" s="16"/>
      <c r="AU54" s="16"/>
      <c r="AV54" s="16"/>
      <c r="AW54" s="16"/>
      <c r="AX54" s="16"/>
      <c r="AY54" s="16"/>
      <c r="AZ54" s="16"/>
      <c r="BA54" s="16"/>
    </row>
    <row r="55" spans="2:53" s="2" customFormat="1" ht="35.25" customHeight="1" x14ac:dyDescent="0.3">
      <c r="B55" s="112">
        <v>5</v>
      </c>
      <c r="C55" s="118"/>
      <c r="D55" s="115"/>
      <c r="E55" s="127"/>
      <c r="F55" s="128"/>
      <c r="G55" s="128"/>
      <c r="H55" s="128"/>
      <c r="I55" s="129"/>
      <c r="J55" s="127"/>
      <c r="K55" s="130"/>
      <c r="L55" s="129"/>
      <c r="M55" s="127"/>
      <c r="N55" s="131"/>
      <c r="O55" s="175"/>
      <c r="P55" s="176"/>
      <c r="Q55" s="3"/>
      <c r="R55" s="83"/>
      <c r="S55" s="83"/>
      <c r="T55" s="83"/>
      <c r="U55" s="23"/>
      <c r="V55" s="105">
        <f t="shared" si="0"/>
        <v>0</v>
      </c>
      <c r="W55" s="23"/>
      <c r="X55" s="23"/>
      <c r="Y55" s="23"/>
      <c r="Z55" s="23"/>
      <c r="AA55" s="23"/>
      <c r="AB55" s="23"/>
      <c r="AC55" s="23"/>
      <c r="AD55" s="39"/>
      <c r="AE55" s="39"/>
      <c r="AF55" s="39"/>
      <c r="AG55" s="39"/>
      <c r="AH55" s="39"/>
      <c r="AI55" s="39"/>
      <c r="AJ55" s="39"/>
      <c r="AK55" s="39"/>
      <c r="AL55" s="39"/>
      <c r="AM55" s="16"/>
      <c r="AN55" s="16"/>
      <c r="AO55" s="16"/>
      <c r="AP55" s="16"/>
      <c r="AQ55" s="16"/>
      <c r="AR55" s="16"/>
      <c r="AS55" s="16"/>
      <c r="AT55" s="16"/>
      <c r="AU55" s="16"/>
      <c r="AV55" s="16"/>
      <c r="AW55" s="16"/>
      <c r="AX55" s="16"/>
      <c r="AY55" s="16"/>
      <c r="AZ55" s="16"/>
      <c r="BA55" s="16"/>
    </row>
    <row r="56" spans="2:53" s="2" customFormat="1" ht="35.25" customHeight="1" x14ac:dyDescent="0.3">
      <c r="B56" s="112">
        <v>6</v>
      </c>
      <c r="C56" s="118"/>
      <c r="D56" s="115"/>
      <c r="E56" s="127"/>
      <c r="F56" s="128"/>
      <c r="G56" s="128"/>
      <c r="H56" s="128"/>
      <c r="I56" s="129"/>
      <c r="J56" s="127"/>
      <c r="K56" s="130"/>
      <c r="L56" s="129"/>
      <c r="M56" s="127"/>
      <c r="N56" s="131"/>
      <c r="O56" s="175"/>
      <c r="P56" s="176"/>
      <c r="Q56" s="3"/>
      <c r="S56" s="16"/>
      <c r="T56" s="23"/>
      <c r="U56" s="23"/>
      <c r="V56" s="105">
        <f t="shared" si="0"/>
        <v>0</v>
      </c>
      <c r="W56" s="23"/>
      <c r="X56" s="23"/>
      <c r="Y56" s="23"/>
      <c r="Z56" s="23"/>
      <c r="AA56" s="23"/>
      <c r="AB56" s="23"/>
      <c r="AC56" s="23"/>
      <c r="AD56" s="39"/>
      <c r="AE56" s="39"/>
      <c r="AF56" s="39"/>
      <c r="AG56" s="39"/>
      <c r="AH56" s="39"/>
      <c r="AI56" s="39"/>
      <c r="AJ56" s="39"/>
      <c r="AK56" s="39"/>
      <c r="AL56" s="39"/>
      <c r="AM56" s="16"/>
      <c r="AN56" s="16"/>
      <c r="AO56" s="16"/>
      <c r="AP56" s="16"/>
      <c r="AQ56" s="16"/>
      <c r="AR56" s="16"/>
      <c r="AS56" s="16"/>
      <c r="AT56" s="16"/>
      <c r="AU56" s="16"/>
      <c r="AV56" s="16"/>
      <c r="AW56" s="16"/>
      <c r="AX56" s="16"/>
      <c r="AY56" s="16"/>
      <c r="AZ56" s="16"/>
      <c r="BA56" s="16"/>
    </row>
    <row r="57" spans="2:53" s="2" customFormat="1" ht="35.25" customHeight="1" x14ac:dyDescent="0.3">
      <c r="B57" s="112">
        <v>7</v>
      </c>
      <c r="C57" s="118"/>
      <c r="D57" s="115"/>
      <c r="E57" s="127"/>
      <c r="F57" s="128"/>
      <c r="G57" s="128"/>
      <c r="H57" s="128"/>
      <c r="I57" s="129"/>
      <c r="J57" s="127"/>
      <c r="K57" s="130"/>
      <c r="L57" s="129"/>
      <c r="M57" s="127"/>
      <c r="N57" s="131"/>
      <c r="O57" s="175"/>
      <c r="P57" s="176"/>
      <c r="Q57" s="3"/>
      <c r="S57" s="16"/>
      <c r="T57" s="23"/>
      <c r="U57" s="23"/>
      <c r="V57" s="105">
        <f t="shared" si="0"/>
        <v>0</v>
      </c>
      <c r="W57" s="23"/>
      <c r="X57" s="23"/>
      <c r="Y57" s="23"/>
      <c r="Z57" s="23"/>
      <c r="AA57" s="23"/>
      <c r="AB57" s="23"/>
      <c r="AC57" s="23"/>
      <c r="AD57" s="39"/>
      <c r="AE57" s="39"/>
      <c r="AF57" s="39"/>
      <c r="AG57" s="39"/>
      <c r="AH57" s="39"/>
      <c r="AI57" s="39"/>
      <c r="AJ57" s="39"/>
      <c r="AK57" s="39"/>
      <c r="AL57" s="39"/>
      <c r="AM57" s="16"/>
      <c r="AN57" s="16"/>
      <c r="AO57" s="16"/>
      <c r="AP57" s="16"/>
      <c r="AQ57" s="16"/>
      <c r="AR57" s="16"/>
      <c r="AS57" s="16"/>
      <c r="AT57" s="16"/>
      <c r="AU57" s="16"/>
      <c r="AV57" s="16"/>
      <c r="AW57" s="16"/>
      <c r="AX57" s="16"/>
      <c r="AY57" s="16"/>
      <c r="AZ57" s="16"/>
      <c r="BA57" s="16"/>
    </row>
    <row r="58" spans="2:53" s="2" customFormat="1" ht="35.25" customHeight="1" x14ac:dyDescent="0.3">
      <c r="B58" s="112">
        <v>8</v>
      </c>
      <c r="C58" s="118"/>
      <c r="D58" s="115"/>
      <c r="E58" s="127"/>
      <c r="F58" s="128"/>
      <c r="G58" s="128"/>
      <c r="H58" s="128"/>
      <c r="I58" s="129"/>
      <c r="J58" s="127"/>
      <c r="K58" s="130"/>
      <c r="L58" s="129"/>
      <c r="M58" s="127"/>
      <c r="N58" s="131"/>
      <c r="O58" s="175"/>
      <c r="P58" s="176"/>
      <c r="Q58" s="3"/>
      <c r="S58" s="16"/>
      <c r="T58" s="23"/>
      <c r="U58" s="23"/>
      <c r="V58" s="105">
        <f t="shared" si="0"/>
        <v>0</v>
      </c>
      <c r="W58" s="23"/>
      <c r="X58" s="23"/>
      <c r="Y58" s="23"/>
      <c r="Z58" s="23"/>
      <c r="AA58" s="23"/>
      <c r="AB58" s="23"/>
      <c r="AC58" s="23"/>
      <c r="AD58" s="39"/>
      <c r="AE58" s="39"/>
      <c r="AF58" s="39"/>
      <c r="AG58" s="39"/>
      <c r="AH58" s="39"/>
      <c r="AI58" s="39"/>
      <c r="AJ58" s="39"/>
      <c r="AK58" s="39"/>
      <c r="AL58" s="39"/>
      <c r="AM58" s="16"/>
      <c r="AN58" s="16"/>
      <c r="AO58" s="16"/>
      <c r="AP58" s="16"/>
      <c r="AQ58" s="16"/>
      <c r="AR58" s="16"/>
      <c r="AS58" s="16"/>
      <c r="AT58" s="16"/>
      <c r="AU58" s="16"/>
      <c r="AV58" s="16"/>
      <c r="AW58" s="16"/>
      <c r="AX58" s="16"/>
      <c r="AY58" s="16"/>
      <c r="AZ58" s="16"/>
      <c r="BA58" s="16"/>
    </row>
    <row r="59" spans="2:53" s="2" customFormat="1" ht="35.25" customHeight="1" x14ac:dyDescent="0.3">
      <c r="B59" s="112">
        <v>9</v>
      </c>
      <c r="C59" s="118"/>
      <c r="D59" s="115"/>
      <c r="E59" s="127"/>
      <c r="F59" s="128"/>
      <c r="G59" s="128"/>
      <c r="H59" s="128"/>
      <c r="I59" s="129"/>
      <c r="J59" s="127"/>
      <c r="K59" s="130"/>
      <c r="L59" s="129"/>
      <c r="M59" s="127"/>
      <c r="N59" s="131"/>
      <c r="O59" s="175"/>
      <c r="P59" s="176"/>
      <c r="Q59" s="3"/>
      <c r="S59" s="16"/>
      <c r="T59" s="23"/>
      <c r="U59" s="23"/>
      <c r="V59" s="105">
        <f t="shared" si="0"/>
        <v>0</v>
      </c>
      <c r="W59" s="23"/>
      <c r="X59" s="23"/>
      <c r="Y59" s="23"/>
      <c r="Z59" s="23"/>
      <c r="AA59" s="23"/>
      <c r="AB59" s="23"/>
      <c r="AC59" s="23"/>
      <c r="AD59" s="39"/>
      <c r="AE59" s="39"/>
      <c r="AF59" s="39"/>
      <c r="AG59" s="39"/>
      <c r="AH59" s="39"/>
      <c r="AI59" s="39"/>
      <c r="AJ59" s="39"/>
      <c r="AK59" s="39"/>
      <c r="AL59" s="39"/>
      <c r="AM59" s="16"/>
      <c r="AN59" s="16"/>
      <c r="AO59" s="16"/>
      <c r="AP59" s="16"/>
      <c r="AQ59" s="16"/>
      <c r="AR59" s="16"/>
      <c r="AS59" s="16"/>
      <c r="AT59" s="16"/>
      <c r="AU59" s="16"/>
      <c r="AV59" s="16"/>
      <c r="AW59" s="16"/>
      <c r="AX59" s="16"/>
      <c r="AY59" s="16"/>
      <c r="AZ59" s="16"/>
      <c r="BA59" s="16"/>
    </row>
    <row r="60" spans="2:53" s="2" customFormat="1" ht="35.25" customHeight="1" x14ac:dyDescent="0.3">
      <c r="B60" s="112">
        <v>10</v>
      </c>
      <c r="C60" s="118"/>
      <c r="D60" s="115"/>
      <c r="E60" s="127"/>
      <c r="F60" s="128"/>
      <c r="G60" s="128"/>
      <c r="H60" s="128"/>
      <c r="I60" s="129"/>
      <c r="J60" s="127"/>
      <c r="K60" s="130"/>
      <c r="L60" s="129"/>
      <c r="M60" s="127"/>
      <c r="N60" s="131"/>
      <c r="O60" s="175"/>
      <c r="P60" s="176"/>
      <c r="Q60" s="3"/>
      <c r="S60" s="16"/>
      <c r="T60" s="23"/>
      <c r="U60" s="36"/>
      <c r="V60" s="105">
        <f t="shared" si="0"/>
        <v>0</v>
      </c>
      <c r="W60" s="23"/>
      <c r="X60" s="23"/>
      <c r="Y60" s="23"/>
      <c r="Z60" s="23"/>
      <c r="AA60" s="23"/>
      <c r="AB60" s="23"/>
      <c r="AC60" s="23"/>
      <c r="AD60" s="39"/>
      <c r="AE60" s="39"/>
      <c r="AF60" s="39"/>
      <c r="AG60" s="39"/>
      <c r="AH60" s="39"/>
      <c r="AI60" s="39"/>
      <c r="AJ60" s="39"/>
      <c r="AK60" s="39"/>
      <c r="AL60" s="39"/>
      <c r="AM60" s="16"/>
      <c r="AN60" s="16"/>
      <c r="AO60" s="16"/>
      <c r="AP60" s="16"/>
      <c r="AQ60" s="16"/>
      <c r="AR60" s="16"/>
      <c r="AS60" s="16"/>
      <c r="AT60" s="16"/>
      <c r="AU60" s="16"/>
      <c r="AV60" s="16"/>
      <c r="AW60" s="16"/>
      <c r="AX60" s="16"/>
      <c r="AY60" s="16"/>
      <c r="AZ60" s="16"/>
      <c r="BA60" s="16"/>
    </row>
    <row r="61" spans="2:53" s="2" customFormat="1" ht="35.25" customHeight="1" x14ac:dyDescent="0.3">
      <c r="B61" s="112">
        <v>11</v>
      </c>
      <c r="C61" s="118"/>
      <c r="D61" s="115"/>
      <c r="E61" s="127"/>
      <c r="F61" s="128"/>
      <c r="G61" s="128"/>
      <c r="H61" s="128"/>
      <c r="I61" s="129"/>
      <c r="J61" s="127"/>
      <c r="K61" s="130"/>
      <c r="L61" s="129"/>
      <c r="M61" s="127"/>
      <c r="N61" s="131"/>
      <c r="O61" s="175"/>
      <c r="P61" s="176"/>
      <c r="Q61" s="3"/>
      <c r="S61" s="16"/>
      <c r="T61" s="23"/>
      <c r="U61" s="37"/>
      <c r="V61" s="105">
        <f t="shared" si="0"/>
        <v>0</v>
      </c>
      <c r="W61" s="23"/>
      <c r="X61" s="23"/>
      <c r="Y61" s="23"/>
      <c r="Z61" s="23"/>
      <c r="AA61" s="23"/>
      <c r="AB61" s="23"/>
      <c r="AC61" s="23"/>
      <c r="AD61" s="39"/>
      <c r="AE61" s="39"/>
      <c r="AF61" s="39"/>
      <c r="AG61" s="39"/>
      <c r="AH61" s="39"/>
      <c r="AI61" s="39"/>
      <c r="AJ61" s="39"/>
      <c r="AK61" s="39"/>
      <c r="AL61" s="39"/>
      <c r="AM61" s="16"/>
      <c r="AN61" s="16"/>
      <c r="AO61" s="16"/>
      <c r="AP61" s="16"/>
      <c r="AQ61" s="16"/>
      <c r="AR61" s="16"/>
      <c r="AS61" s="16"/>
      <c r="AT61" s="16"/>
      <c r="AU61" s="16"/>
      <c r="AV61" s="16"/>
      <c r="AW61" s="16"/>
      <c r="AX61" s="16"/>
      <c r="AY61" s="16"/>
      <c r="AZ61" s="16"/>
      <c r="BA61" s="16"/>
    </row>
    <row r="62" spans="2:53" s="2" customFormat="1" ht="35.25" customHeight="1" x14ac:dyDescent="0.3">
      <c r="B62" s="112">
        <v>12</v>
      </c>
      <c r="C62" s="118"/>
      <c r="D62" s="115"/>
      <c r="E62" s="127"/>
      <c r="F62" s="128"/>
      <c r="G62" s="128"/>
      <c r="H62" s="128"/>
      <c r="I62" s="129"/>
      <c r="J62" s="127"/>
      <c r="K62" s="130"/>
      <c r="L62" s="129"/>
      <c r="M62" s="127"/>
      <c r="N62" s="131"/>
      <c r="O62" s="175"/>
      <c r="P62" s="176"/>
      <c r="Q62" s="3"/>
      <c r="S62" s="16"/>
      <c r="T62" s="23"/>
      <c r="U62" s="37"/>
      <c r="V62" s="105">
        <f t="shared" si="0"/>
        <v>0</v>
      </c>
      <c r="W62" s="23"/>
      <c r="X62" s="23"/>
      <c r="Y62" s="23"/>
      <c r="Z62" s="23"/>
      <c r="AA62" s="23"/>
      <c r="AB62" s="23"/>
      <c r="AC62" s="23"/>
      <c r="AD62" s="39"/>
      <c r="AE62" s="39"/>
      <c r="AF62" s="39"/>
      <c r="AG62" s="39"/>
      <c r="AH62" s="39"/>
      <c r="AI62" s="39"/>
      <c r="AJ62" s="39"/>
      <c r="AK62" s="39"/>
      <c r="AL62" s="39"/>
      <c r="AM62" s="16"/>
      <c r="AN62" s="16"/>
      <c r="AO62" s="16"/>
      <c r="AP62" s="16"/>
      <c r="AQ62" s="16"/>
      <c r="AR62" s="16"/>
      <c r="AS62" s="16"/>
      <c r="AT62" s="16"/>
      <c r="AU62" s="16"/>
      <c r="AV62" s="16"/>
      <c r="AW62" s="16"/>
      <c r="AX62" s="16"/>
      <c r="AY62" s="16"/>
      <c r="AZ62" s="16"/>
      <c r="BA62" s="16"/>
    </row>
    <row r="63" spans="2:53" s="2" customFormat="1" ht="35.25" customHeight="1" x14ac:dyDescent="0.3">
      <c r="B63" s="112">
        <v>13</v>
      </c>
      <c r="C63" s="118"/>
      <c r="D63" s="115"/>
      <c r="E63" s="127"/>
      <c r="F63" s="128"/>
      <c r="G63" s="128"/>
      <c r="H63" s="128"/>
      <c r="I63" s="129"/>
      <c r="J63" s="127"/>
      <c r="K63" s="130"/>
      <c r="L63" s="129"/>
      <c r="M63" s="127"/>
      <c r="N63" s="131"/>
      <c r="O63" s="175"/>
      <c r="P63" s="176"/>
      <c r="Q63" s="3"/>
      <c r="S63" s="16"/>
      <c r="T63" s="23"/>
      <c r="U63" s="37"/>
      <c r="V63" s="105">
        <f t="shared" si="0"/>
        <v>0</v>
      </c>
      <c r="W63" s="23"/>
      <c r="X63" s="23"/>
      <c r="Y63" s="23"/>
      <c r="Z63" s="23"/>
      <c r="AA63" s="23"/>
      <c r="AB63" s="23"/>
      <c r="AC63" s="23"/>
      <c r="AD63" s="39"/>
      <c r="AE63" s="39"/>
      <c r="AF63" s="39"/>
      <c r="AG63" s="39"/>
      <c r="AH63" s="39"/>
      <c r="AI63" s="39"/>
      <c r="AJ63" s="39"/>
      <c r="AK63" s="39"/>
      <c r="AL63" s="39"/>
      <c r="AM63" s="16"/>
      <c r="AN63" s="16"/>
      <c r="AO63" s="16"/>
      <c r="AP63" s="16"/>
      <c r="AQ63" s="16"/>
      <c r="AR63" s="16"/>
      <c r="AS63" s="16"/>
      <c r="AT63" s="16"/>
      <c r="AU63" s="16"/>
      <c r="AV63" s="16"/>
      <c r="AW63" s="16"/>
      <c r="AX63" s="16"/>
      <c r="AY63" s="16"/>
      <c r="AZ63" s="16"/>
      <c r="BA63" s="16"/>
    </row>
    <row r="64" spans="2:53" s="2" customFormat="1" ht="35.25" customHeight="1" x14ac:dyDescent="0.3">
      <c r="B64" s="112">
        <v>14</v>
      </c>
      <c r="C64" s="118"/>
      <c r="D64" s="115"/>
      <c r="E64" s="127"/>
      <c r="F64" s="128"/>
      <c r="G64" s="128"/>
      <c r="H64" s="128"/>
      <c r="I64" s="129"/>
      <c r="J64" s="127"/>
      <c r="K64" s="130"/>
      <c r="L64" s="129"/>
      <c r="M64" s="127"/>
      <c r="N64" s="131"/>
      <c r="O64" s="175"/>
      <c r="P64" s="176"/>
      <c r="Q64" s="3"/>
      <c r="S64" s="16"/>
      <c r="T64" s="23"/>
      <c r="U64" s="37"/>
      <c r="V64" s="105">
        <f t="shared" si="0"/>
        <v>0</v>
      </c>
      <c r="W64" s="23"/>
      <c r="X64" s="23"/>
      <c r="Y64" s="23"/>
      <c r="Z64" s="23"/>
      <c r="AA64" s="23"/>
      <c r="AB64" s="23"/>
      <c r="AC64" s="23"/>
      <c r="AD64" s="39"/>
      <c r="AE64" s="39"/>
      <c r="AF64" s="39"/>
      <c r="AG64" s="39"/>
      <c r="AH64" s="39"/>
      <c r="AI64" s="39"/>
      <c r="AJ64" s="39"/>
      <c r="AK64" s="39"/>
      <c r="AL64" s="39"/>
      <c r="AM64" s="16"/>
      <c r="AN64" s="16"/>
      <c r="AO64" s="16"/>
      <c r="AP64" s="16"/>
      <c r="AQ64" s="16"/>
      <c r="AR64" s="16"/>
      <c r="AS64" s="16"/>
      <c r="AT64" s="16"/>
      <c r="AU64" s="16"/>
      <c r="AV64" s="16"/>
      <c r="AW64" s="16"/>
      <c r="AX64" s="16"/>
      <c r="AY64" s="16"/>
      <c r="AZ64" s="16"/>
      <c r="BA64" s="16"/>
    </row>
    <row r="65" spans="2:53" s="2" customFormat="1" ht="35.25" customHeight="1" x14ac:dyDescent="0.3">
      <c r="B65" s="112">
        <v>15</v>
      </c>
      <c r="C65" s="118"/>
      <c r="D65" s="115"/>
      <c r="E65" s="127"/>
      <c r="F65" s="128"/>
      <c r="G65" s="128"/>
      <c r="H65" s="128"/>
      <c r="I65" s="129"/>
      <c r="J65" s="127"/>
      <c r="K65" s="130"/>
      <c r="L65" s="129"/>
      <c r="M65" s="127"/>
      <c r="N65" s="131"/>
      <c r="O65" s="175"/>
      <c r="P65" s="176"/>
      <c r="Q65" s="3"/>
      <c r="S65" s="16"/>
      <c r="T65" s="23"/>
      <c r="U65" s="37"/>
      <c r="V65" s="105">
        <f t="shared" si="0"/>
        <v>0</v>
      </c>
      <c r="W65" s="23"/>
      <c r="X65" s="23"/>
      <c r="Y65" s="23"/>
      <c r="Z65" s="23"/>
      <c r="AA65" s="23"/>
      <c r="AB65" s="23"/>
      <c r="AC65" s="23"/>
      <c r="AD65" s="39"/>
      <c r="AE65" s="39"/>
      <c r="AF65" s="39"/>
      <c r="AG65" s="39"/>
      <c r="AH65" s="39"/>
      <c r="AI65" s="39"/>
      <c r="AJ65" s="39"/>
      <c r="AK65" s="39"/>
      <c r="AL65" s="39"/>
      <c r="AM65" s="16"/>
      <c r="AN65" s="16"/>
      <c r="AO65" s="16"/>
      <c r="AP65" s="16"/>
      <c r="AQ65" s="16"/>
      <c r="AR65" s="16"/>
      <c r="AS65" s="16"/>
      <c r="AT65" s="16"/>
      <c r="AU65" s="16"/>
      <c r="AV65" s="16"/>
      <c r="AW65" s="16"/>
      <c r="AX65" s="16"/>
      <c r="AY65" s="16"/>
      <c r="AZ65" s="16"/>
      <c r="BA65" s="16"/>
    </row>
    <row r="66" spans="2:53" s="2" customFormat="1" ht="35.25" customHeight="1" x14ac:dyDescent="0.3">
      <c r="B66" s="112">
        <v>16</v>
      </c>
      <c r="C66" s="118"/>
      <c r="D66" s="115"/>
      <c r="E66" s="127"/>
      <c r="F66" s="128"/>
      <c r="G66" s="128"/>
      <c r="H66" s="128"/>
      <c r="I66" s="129"/>
      <c r="J66" s="127"/>
      <c r="K66" s="130"/>
      <c r="L66" s="129"/>
      <c r="M66" s="127"/>
      <c r="N66" s="131"/>
      <c r="O66" s="175"/>
      <c r="P66" s="176"/>
      <c r="Q66" s="3"/>
      <c r="S66" s="16"/>
      <c r="T66" s="23"/>
      <c r="U66" s="36"/>
      <c r="V66" s="105">
        <f t="shared" si="0"/>
        <v>0</v>
      </c>
      <c r="W66" s="23"/>
      <c r="X66" s="23"/>
      <c r="Y66" s="23"/>
      <c r="Z66" s="23"/>
      <c r="AA66" s="23"/>
      <c r="AB66" s="23"/>
      <c r="AC66" s="23"/>
      <c r="AD66" s="39"/>
      <c r="AE66" s="39"/>
      <c r="AF66" s="39"/>
      <c r="AG66" s="39"/>
      <c r="AH66" s="39"/>
      <c r="AI66" s="39"/>
      <c r="AJ66" s="39"/>
      <c r="AK66" s="39"/>
      <c r="AL66" s="39"/>
      <c r="AM66" s="16"/>
      <c r="AN66" s="16"/>
      <c r="AO66" s="16"/>
      <c r="AP66" s="16"/>
      <c r="AQ66" s="16"/>
      <c r="AR66" s="16"/>
      <c r="AS66" s="16"/>
      <c r="AT66" s="16"/>
      <c r="AU66" s="16"/>
      <c r="AV66" s="16"/>
      <c r="AW66" s="16"/>
      <c r="AX66" s="16"/>
      <c r="AY66" s="16"/>
      <c r="AZ66" s="16"/>
      <c r="BA66" s="16"/>
    </row>
    <row r="67" spans="2:53" s="2" customFormat="1" ht="35.25" customHeight="1" x14ac:dyDescent="0.3">
      <c r="B67" s="112">
        <v>17</v>
      </c>
      <c r="C67" s="118"/>
      <c r="D67" s="115"/>
      <c r="E67" s="127"/>
      <c r="F67" s="128"/>
      <c r="G67" s="128"/>
      <c r="H67" s="128"/>
      <c r="I67" s="129"/>
      <c r="J67" s="127"/>
      <c r="K67" s="130"/>
      <c r="L67" s="129"/>
      <c r="M67" s="127"/>
      <c r="N67" s="131"/>
      <c r="O67" s="175"/>
      <c r="P67" s="176"/>
      <c r="Q67" s="3"/>
      <c r="S67" s="16"/>
      <c r="T67" s="23"/>
      <c r="U67" s="23"/>
      <c r="V67" s="105">
        <f t="shared" si="0"/>
        <v>0</v>
      </c>
      <c r="W67" s="23"/>
      <c r="X67" s="23"/>
      <c r="Y67" s="23"/>
      <c r="Z67" s="23"/>
      <c r="AA67" s="23"/>
      <c r="AB67" s="23"/>
      <c r="AC67" s="23"/>
      <c r="AD67" s="39"/>
      <c r="AE67" s="39"/>
      <c r="AF67" s="39"/>
      <c r="AG67" s="39"/>
      <c r="AH67" s="39"/>
      <c r="AI67" s="39"/>
      <c r="AJ67" s="39"/>
      <c r="AK67" s="39"/>
      <c r="AL67" s="39"/>
      <c r="AM67" s="16"/>
      <c r="AN67" s="16"/>
      <c r="AO67" s="16"/>
      <c r="AP67" s="16"/>
      <c r="AQ67" s="16"/>
      <c r="AR67" s="16"/>
      <c r="AS67" s="16"/>
      <c r="AT67" s="16"/>
      <c r="AU67" s="16"/>
      <c r="AV67" s="16"/>
      <c r="AW67" s="16"/>
      <c r="AX67" s="16"/>
      <c r="AY67" s="16"/>
      <c r="AZ67" s="16"/>
      <c r="BA67" s="16"/>
    </row>
    <row r="68" spans="2:53" s="2" customFormat="1" ht="35.25" customHeight="1" x14ac:dyDescent="0.3">
      <c r="B68" s="112">
        <v>18</v>
      </c>
      <c r="C68" s="118"/>
      <c r="D68" s="115"/>
      <c r="E68" s="127"/>
      <c r="F68" s="128"/>
      <c r="G68" s="128"/>
      <c r="H68" s="128"/>
      <c r="I68" s="129"/>
      <c r="J68" s="127"/>
      <c r="K68" s="130"/>
      <c r="L68" s="129"/>
      <c r="M68" s="127"/>
      <c r="N68" s="131"/>
      <c r="O68" s="175"/>
      <c r="P68" s="176"/>
      <c r="Q68" s="3"/>
      <c r="S68" s="16"/>
      <c r="T68" s="23"/>
      <c r="U68" s="23"/>
      <c r="V68" s="105">
        <f t="shared" si="0"/>
        <v>0</v>
      </c>
      <c r="W68" s="23"/>
      <c r="X68" s="23"/>
      <c r="Y68" s="23"/>
      <c r="Z68" s="23"/>
      <c r="AA68" s="23"/>
      <c r="AB68" s="23"/>
      <c r="AC68" s="23"/>
      <c r="AD68" s="39"/>
      <c r="AE68" s="39"/>
      <c r="AF68" s="39"/>
      <c r="AG68" s="39"/>
      <c r="AH68" s="39"/>
      <c r="AI68" s="39"/>
      <c r="AJ68" s="39"/>
      <c r="AK68" s="39"/>
      <c r="AL68" s="39"/>
      <c r="AM68" s="16"/>
      <c r="AN68" s="16"/>
      <c r="AO68" s="16"/>
      <c r="AP68" s="16"/>
      <c r="AQ68" s="16"/>
      <c r="AR68" s="16"/>
      <c r="AS68" s="16"/>
      <c r="AT68" s="16"/>
      <c r="AU68" s="16"/>
      <c r="AV68" s="16"/>
      <c r="AW68" s="16"/>
      <c r="AX68" s="16"/>
      <c r="AY68" s="16"/>
      <c r="AZ68" s="16"/>
      <c r="BA68" s="16"/>
    </row>
    <row r="69" spans="2:53" s="2" customFormat="1" ht="35.25" customHeight="1" x14ac:dyDescent="0.3">
      <c r="B69" s="112">
        <v>19</v>
      </c>
      <c r="C69" s="118"/>
      <c r="D69" s="115"/>
      <c r="E69" s="127"/>
      <c r="F69" s="128"/>
      <c r="G69" s="128"/>
      <c r="H69" s="128"/>
      <c r="I69" s="129"/>
      <c r="J69" s="127"/>
      <c r="K69" s="130"/>
      <c r="L69" s="129"/>
      <c r="M69" s="127"/>
      <c r="N69" s="131"/>
      <c r="O69" s="175"/>
      <c r="P69" s="176"/>
      <c r="Q69" s="3"/>
      <c r="S69" s="16"/>
      <c r="T69" s="23"/>
      <c r="U69" s="23"/>
      <c r="V69" s="105">
        <f t="shared" si="0"/>
        <v>0</v>
      </c>
      <c r="W69" s="23"/>
      <c r="X69" s="23"/>
      <c r="Y69" s="23"/>
      <c r="Z69" s="23"/>
      <c r="AA69" s="23"/>
      <c r="AB69" s="23"/>
      <c r="AC69" s="23"/>
      <c r="AD69" s="39"/>
      <c r="AE69" s="39"/>
      <c r="AF69" s="39"/>
      <c r="AG69" s="39"/>
      <c r="AH69" s="39"/>
      <c r="AI69" s="39"/>
      <c r="AJ69" s="39"/>
      <c r="AK69" s="39"/>
      <c r="AL69" s="39"/>
      <c r="AM69" s="16"/>
      <c r="AN69" s="16"/>
      <c r="AO69" s="16"/>
      <c r="AP69" s="16"/>
      <c r="AQ69" s="16"/>
      <c r="AR69" s="16"/>
      <c r="AS69" s="16"/>
      <c r="AT69" s="16"/>
      <c r="AU69" s="16"/>
      <c r="AV69" s="16"/>
      <c r="AW69" s="16"/>
      <c r="AX69" s="16"/>
      <c r="AY69" s="16"/>
      <c r="AZ69" s="16"/>
      <c r="BA69" s="16"/>
    </row>
    <row r="70" spans="2:53" s="2" customFormat="1" ht="35.25" customHeight="1" x14ac:dyDescent="0.3">
      <c r="B70" s="112">
        <v>20</v>
      </c>
      <c r="C70" s="118"/>
      <c r="D70" s="115"/>
      <c r="E70" s="127"/>
      <c r="F70" s="128"/>
      <c r="G70" s="128"/>
      <c r="H70" s="128"/>
      <c r="I70" s="129"/>
      <c r="J70" s="127"/>
      <c r="K70" s="130"/>
      <c r="L70" s="129"/>
      <c r="M70" s="127"/>
      <c r="N70" s="131"/>
      <c r="O70" s="175"/>
      <c r="P70" s="176"/>
      <c r="Q70" s="3"/>
      <c r="S70" s="16"/>
      <c r="T70" s="23"/>
      <c r="U70" s="23"/>
      <c r="V70" s="105">
        <f t="shared" si="0"/>
        <v>0</v>
      </c>
      <c r="W70" s="23"/>
      <c r="X70" s="23"/>
      <c r="Y70" s="23"/>
      <c r="Z70" s="23"/>
      <c r="AA70" s="23"/>
      <c r="AB70" s="23"/>
      <c r="AC70" s="23"/>
      <c r="AD70" s="39"/>
      <c r="AE70" s="39"/>
      <c r="AF70" s="39"/>
      <c r="AG70" s="39"/>
      <c r="AH70" s="39"/>
      <c r="AI70" s="39"/>
      <c r="AJ70" s="39"/>
      <c r="AK70" s="39"/>
      <c r="AL70" s="39"/>
      <c r="AM70" s="16"/>
      <c r="AN70" s="16"/>
      <c r="AO70" s="16"/>
      <c r="AP70" s="16"/>
      <c r="AQ70" s="16"/>
      <c r="AR70" s="16"/>
      <c r="AS70" s="16"/>
      <c r="AT70" s="16"/>
      <c r="AU70" s="16"/>
      <c r="AV70" s="16"/>
      <c r="AW70" s="16"/>
      <c r="AX70" s="16"/>
      <c r="AY70" s="16"/>
      <c r="AZ70" s="16"/>
      <c r="BA70" s="16"/>
    </row>
    <row r="71" spans="2:53" s="2" customFormat="1" ht="35.25" customHeight="1" x14ac:dyDescent="0.3">
      <c r="B71" s="112">
        <v>21</v>
      </c>
      <c r="C71" s="118"/>
      <c r="D71" s="115"/>
      <c r="E71" s="127"/>
      <c r="F71" s="128"/>
      <c r="G71" s="128"/>
      <c r="H71" s="128"/>
      <c r="I71" s="129"/>
      <c r="J71" s="127"/>
      <c r="K71" s="130"/>
      <c r="L71" s="129"/>
      <c r="M71" s="127"/>
      <c r="N71" s="131"/>
      <c r="O71" s="175"/>
      <c r="P71" s="176"/>
      <c r="Q71" s="3"/>
      <c r="S71" s="16"/>
      <c r="T71" s="23"/>
      <c r="U71" s="23"/>
      <c r="V71" s="105">
        <f t="shared" si="0"/>
        <v>0</v>
      </c>
      <c r="W71" s="23"/>
      <c r="X71" s="23"/>
      <c r="Y71" s="23"/>
      <c r="Z71" s="23"/>
      <c r="AA71" s="23"/>
      <c r="AB71" s="23"/>
      <c r="AC71" s="23"/>
      <c r="AD71" s="39"/>
      <c r="AE71" s="39"/>
      <c r="AF71" s="39"/>
      <c r="AG71" s="39"/>
      <c r="AH71" s="39"/>
      <c r="AI71" s="39"/>
      <c r="AJ71" s="39"/>
      <c r="AK71" s="39"/>
      <c r="AL71" s="39"/>
      <c r="AM71" s="16"/>
      <c r="AN71" s="16"/>
      <c r="AO71" s="16"/>
      <c r="AP71" s="16"/>
      <c r="AQ71" s="16"/>
      <c r="AR71" s="16"/>
      <c r="AS71" s="16"/>
      <c r="AT71" s="16"/>
      <c r="AU71" s="16"/>
      <c r="AV71" s="16"/>
      <c r="AW71" s="16"/>
      <c r="AX71" s="16"/>
      <c r="AY71" s="16"/>
      <c r="AZ71" s="16"/>
      <c r="BA71" s="16"/>
    </row>
    <row r="72" spans="2:53" s="2" customFormat="1" ht="35.25" customHeight="1" x14ac:dyDescent="0.3">
      <c r="B72" s="112">
        <v>22</v>
      </c>
      <c r="C72" s="118"/>
      <c r="D72" s="115"/>
      <c r="E72" s="127"/>
      <c r="F72" s="128"/>
      <c r="G72" s="128"/>
      <c r="H72" s="128"/>
      <c r="I72" s="129"/>
      <c r="J72" s="127"/>
      <c r="K72" s="130"/>
      <c r="L72" s="129"/>
      <c r="M72" s="127"/>
      <c r="N72" s="131"/>
      <c r="O72" s="175"/>
      <c r="P72" s="176"/>
      <c r="Q72" s="3"/>
      <c r="S72" s="16"/>
      <c r="T72" s="23"/>
      <c r="U72" s="23"/>
      <c r="V72" s="105">
        <f t="shared" si="0"/>
        <v>0</v>
      </c>
      <c r="W72" s="23"/>
      <c r="X72" s="23"/>
      <c r="Y72" s="23"/>
      <c r="Z72" s="23"/>
      <c r="AA72" s="23"/>
      <c r="AB72" s="23"/>
      <c r="AC72" s="23"/>
      <c r="AD72" s="39"/>
      <c r="AE72" s="39"/>
      <c r="AF72" s="39"/>
      <c r="AG72" s="39"/>
      <c r="AH72" s="39"/>
      <c r="AI72" s="39"/>
      <c r="AJ72" s="39"/>
      <c r="AK72" s="39"/>
      <c r="AL72" s="39"/>
      <c r="AM72" s="16"/>
      <c r="AN72" s="16"/>
      <c r="AO72" s="16"/>
      <c r="AP72" s="16"/>
      <c r="AQ72" s="16"/>
      <c r="AR72" s="16"/>
      <c r="AS72" s="16"/>
      <c r="AT72" s="16"/>
      <c r="AU72" s="16"/>
      <c r="AV72" s="16"/>
      <c r="AW72" s="16"/>
      <c r="AX72" s="16"/>
      <c r="AY72" s="16"/>
      <c r="AZ72" s="16"/>
      <c r="BA72" s="16"/>
    </row>
    <row r="73" spans="2:53" s="2" customFormat="1" ht="35.25" customHeight="1" x14ac:dyDescent="0.3">
      <c r="B73" s="112">
        <v>23</v>
      </c>
      <c r="C73" s="118"/>
      <c r="D73" s="115"/>
      <c r="E73" s="127"/>
      <c r="F73" s="128"/>
      <c r="G73" s="128"/>
      <c r="H73" s="128"/>
      <c r="I73" s="129"/>
      <c r="J73" s="127"/>
      <c r="K73" s="130"/>
      <c r="L73" s="129"/>
      <c r="M73" s="127"/>
      <c r="N73" s="131"/>
      <c r="O73" s="175"/>
      <c r="P73" s="176"/>
      <c r="Q73" s="3"/>
      <c r="S73" s="16"/>
      <c r="T73" s="23"/>
      <c r="U73" s="23"/>
      <c r="V73" s="105">
        <f t="shared" si="0"/>
        <v>0</v>
      </c>
      <c r="W73" s="23"/>
      <c r="X73" s="23"/>
      <c r="Y73" s="23"/>
      <c r="Z73" s="23"/>
      <c r="AA73" s="23"/>
      <c r="AB73" s="23"/>
      <c r="AC73" s="23"/>
      <c r="AD73" s="39"/>
      <c r="AE73" s="39"/>
      <c r="AF73" s="39"/>
      <c r="AG73" s="39"/>
      <c r="AH73" s="39"/>
      <c r="AI73" s="39"/>
      <c r="AJ73" s="39"/>
      <c r="AK73" s="39"/>
      <c r="AL73" s="39"/>
      <c r="AM73" s="16"/>
      <c r="AN73" s="16"/>
      <c r="AO73" s="16"/>
      <c r="AP73" s="16"/>
      <c r="AQ73" s="16"/>
      <c r="AR73" s="16"/>
      <c r="AS73" s="16"/>
      <c r="AT73" s="16"/>
      <c r="AU73" s="16"/>
      <c r="AV73" s="16"/>
      <c r="AW73" s="16"/>
      <c r="AX73" s="16"/>
      <c r="AY73" s="16"/>
      <c r="AZ73" s="16"/>
      <c r="BA73" s="16"/>
    </row>
    <row r="74" spans="2:53" s="2" customFormat="1" ht="35.25" customHeight="1" x14ac:dyDescent="0.3">
      <c r="B74" s="112">
        <v>24</v>
      </c>
      <c r="C74" s="118"/>
      <c r="D74" s="115"/>
      <c r="E74" s="127"/>
      <c r="F74" s="128"/>
      <c r="G74" s="128"/>
      <c r="H74" s="128"/>
      <c r="I74" s="129"/>
      <c r="J74" s="127"/>
      <c r="K74" s="130"/>
      <c r="L74" s="129"/>
      <c r="M74" s="127"/>
      <c r="N74" s="131"/>
      <c r="O74" s="175"/>
      <c r="P74" s="176"/>
      <c r="Q74" s="3"/>
      <c r="S74" s="16"/>
      <c r="T74" s="23"/>
      <c r="U74" s="23"/>
      <c r="V74" s="105">
        <f t="shared" si="0"/>
        <v>0</v>
      </c>
      <c r="W74" s="23"/>
      <c r="X74" s="23"/>
      <c r="Y74" s="23"/>
      <c r="Z74" s="23"/>
      <c r="AA74" s="23"/>
      <c r="AB74" s="23"/>
      <c r="AC74" s="23"/>
      <c r="AD74" s="39"/>
      <c r="AE74" s="39"/>
      <c r="AF74" s="39"/>
      <c r="AG74" s="39"/>
      <c r="AH74" s="39"/>
      <c r="AI74" s="39"/>
      <c r="AJ74" s="39"/>
      <c r="AK74" s="39"/>
      <c r="AL74" s="39"/>
      <c r="AM74" s="16"/>
      <c r="AN74" s="16"/>
      <c r="AO74" s="16"/>
      <c r="AP74" s="16"/>
      <c r="AQ74" s="16"/>
      <c r="AR74" s="16"/>
      <c r="AS74" s="16"/>
      <c r="AT74" s="16"/>
      <c r="AU74" s="16"/>
      <c r="AV74" s="16"/>
      <c r="AW74" s="16"/>
      <c r="AX74" s="16"/>
      <c r="AY74" s="16"/>
      <c r="AZ74" s="16"/>
      <c r="BA74" s="16"/>
    </row>
    <row r="75" spans="2:53" s="2" customFormat="1" ht="35.25" customHeight="1" x14ac:dyDescent="0.3">
      <c r="B75" s="112">
        <v>25</v>
      </c>
      <c r="C75" s="119"/>
      <c r="D75" s="115"/>
      <c r="E75" s="127"/>
      <c r="F75" s="132"/>
      <c r="G75" s="133"/>
      <c r="H75" s="134"/>
      <c r="I75" s="129"/>
      <c r="J75" s="127"/>
      <c r="K75" s="130"/>
      <c r="L75" s="129"/>
      <c r="M75" s="127"/>
      <c r="N75" s="131"/>
      <c r="O75" s="175"/>
      <c r="P75" s="176"/>
      <c r="Q75" s="3"/>
      <c r="S75" s="16"/>
      <c r="T75" s="23"/>
      <c r="U75" s="23"/>
      <c r="V75" s="105">
        <f t="shared" si="0"/>
        <v>0</v>
      </c>
      <c r="W75" s="23"/>
      <c r="X75" s="23"/>
      <c r="Y75" s="23"/>
      <c r="Z75" s="23"/>
      <c r="AA75" s="23"/>
      <c r="AB75" s="23"/>
      <c r="AC75" s="23"/>
      <c r="AD75" s="39"/>
      <c r="AE75" s="39"/>
      <c r="AF75" s="39"/>
      <c r="AG75" s="39"/>
      <c r="AH75" s="39"/>
      <c r="AI75" s="39"/>
      <c r="AJ75" s="39"/>
      <c r="AK75" s="39"/>
      <c r="AL75" s="39"/>
      <c r="AM75" s="16"/>
      <c r="AN75" s="16"/>
      <c r="AO75" s="16"/>
      <c r="AP75" s="16"/>
      <c r="AQ75" s="16"/>
      <c r="AR75" s="16"/>
      <c r="AS75" s="16"/>
      <c r="AT75" s="16"/>
      <c r="AU75" s="16"/>
      <c r="AV75" s="16"/>
      <c r="AW75" s="16"/>
      <c r="AX75" s="16"/>
      <c r="AY75" s="16"/>
      <c r="AZ75" s="16"/>
      <c r="BA75" s="16"/>
    </row>
    <row r="76" spans="2:53" s="2" customFormat="1" ht="35.25" customHeight="1" x14ac:dyDescent="0.3">
      <c r="B76" s="112">
        <v>26</v>
      </c>
      <c r="C76" s="120"/>
      <c r="D76" s="115"/>
      <c r="E76" s="127"/>
      <c r="F76" s="127"/>
      <c r="G76" s="122"/>
      <c r="H76" s="130"/>
      <c r="I76" s="129"/>
      <c r="J76" s="127"/>
      <c r="K76" s="130"/>
      <c r="L76" s="129"/>
      <c r="M76" s="127"/>
      <c r="N76" s="131"/>
      <c r="O76" s="175"/>
      <c r="P76" s="176"/>
      <c r="Q76" s="3"/>
      <c r="S76" s="16"/>
      <c r="T76" s="23"/>
      <c r="U76" s="23"/>
      <c r="V76" s="105">
        <f t="shared" si="0"/>
        <v>0</v>
      </c>
      <c r="W76" s="23"/>
      <c r="X76" s="23"/>
      <c r="Y76" s="23"/>
      <c r="Z76" s="23"/>
      <c r="AA76" s="23"/>
      <c r="AB76" s="23"/>
      <c r="AC76" s="23"/>
      <c r="AD76" s="39"/>
      <c r="AE76" s="39"/>
      <c r="AF76" s="39"/>
      <c r="AG76" s="39"/>
      <c r="AH76" s="39"/>
      <c r="AI76" s="39"/>
      <c r="AJ76" s="39"/>
      <c r="AK76" s="39"/>
      <c r="AL76" s="39"/>
      <c r="AM76" s="16"/>
      <c r="AN76" s="16"/>
      <c r="AO76" s="16"/>
      <c r="AP76" s="16"/>
      <c r="AQ76" s="16"/>
      <c r="AR76" s="16"/>
      <c r="AS76" s="16"/>
      <c r="AT76" s="16"/>
      <c r="AU76" s="16"/>
      <c r="AV76" s="16"/>
      <c r="AW76" s="16"/>
      <c r="AX76" s="16"/>
      <c r="AY76" s="16"/>
      <c r="AZ76" s="16"/>
      <c r="BA76" s="16"/>
    </row>
    <row r="77" spans="2:53" s="2" customFormat="1" ht="35.25" customHeight="1" x14ac:dyDescent="0.3">
      <c r="B77" s="112">
        <v>27</v>
      </c>
      <c r="C77" s="120"/>
      <c r="D77" s="115"/>
      <c r="E77" s="127"/>
      <c r="F77" s="127"/>
      <c r="G77" s="122"/>
      <c r="H77" s="130"/>
      <c r="I77" s="129"/>
      <c r="J77" s="127"/>
      <c r="K77" s="130"/>
      <c r="L77" s="129"/>
      <c r="M77" s="127"/>
      <c r="N77" s="131"/>
      <c r="O77" s="175"/>
      <c r="P77" s="176"/>
      <c r="Q77" s="3"/>
      <c r="S77" s="16"/>
      <c r="T77" s="23"/>
      <c r="U77" s="23"/>
      <c r="V77" s="105">
        <f t="shared" si="0"/>
        <v>0</v>
      </c>
      <c r="W77" s="23"/>
      <c r="X77" s="23"/>
      <c r="Y77" s="23"/>
      <c r="Z77" s="23"/>
      <c r="AA77" s="23"/>
      <c r="AB77" s="23"/>
      <c r="AC77" s="23"/>
      <c r="AD77" s="39"/>
      <c r="AE77" s="39"/>
      <c r="AF77" s="39"/>
      <c r="AG77" s="39"/>
      <c r="AH77" s="39"/>
      <c r="AI77" s="39"/>
      <c r="AJ77" s="39"/>
      <c r="AK77" s="39"/>
      <c r="AL77" s="39"/>
      <c r="AM77" s="16"/>
      <c r="AN77" s="16"/>
      <c r="AO77" s="16"/>
      <c r="AP77" s="16"/>
      <c r="AQ77" s="16"/>
      <c r="AR77" s="16"/>
      <c r="AS77" s="16"/>
      <c r="AT77" s="16"/>
      <c r="AU77" s="16"/>
      <c r="AV77" s="16"/>
      <c r="AW77" s="16"/>
      <c r="AX77" s="16"/>
      <c r="AY77" s="16"/>
      <c r="AZ77" s="16"/>
      <c r="BA77" s="16"/>
    </row>
    <row r="78" spans="2:53" s="2" customFormat="1" ht="35.25" customHeight="1" x14ac:dyDescent="0.3">
      <c r="B78" s="112">
        <v>28</v>
      </c>
      <c r="C78" s="120"/>
      <c r="D78" s="115"/>
      <c r="E78" s="127"/>
      <c r="F78" s="127"/>
      <c r="G78" s="122"/>
      <c r="H78" s="130"/>
      <c r="I78" s="129"/>
      <c r="J78" s="127"/>
      <c r="K78" s="130"/>
      <c r="L78" s="129"/>
      <c r="M78" s="127"/>
      <c r="N78" s="131"/>
      <c r="O78" s="175"/>
      <c r="P78" s="176"/>
      <c r="Q78" s="3"/>
      <c r="S78" s="16"/>
      <c r="T78" s="23"/>
      <c r="U78" s="23"/>
      <c r="V78" s="105">
        <f t="shared" si="0"/>
        <v>0</v>
      </c>
      <c r="W78" s="23"/>
      <c r="X78" s="23"/>
      <c r="Y78" s="23"/>
      <c r="Z78" s="23"/>
      <c r="AA78" s="23"/>
      <c r="AB78" s="23"/>
      <c r="AC78" s="23"/>
      <c r="AD78" s="39"/>
      <c r="AE78" s="39"/>
      <c r="AF78" s="39"/>
      <c r="AG78" s="39"/>
      <c r="AH78" s="39"/>
      <c r="AI78" s="39"/>
      <c r="AJ78" s="39"/>
      <c r="AK78" s="39"/>
      <c r="AL78" s="39"/>
      <c r="AM78" s="16"/>
      <c r="AN78" s="16"/>
      <c r="AO78" s="16"/>
      <c r="AP78" s="16"/>
      <c r="AQ78" s="16"/>
      <c r="AR78" s="16"/>
      <c r="AS78" s="16"/>
      <c r="AT78" s="16"/>
      <c r="AU78" s="16"/>
      <c r="AV78" s="16"/>
      <c r="AW78" s="16"/>
      <c r="AX78" s="16"/>
      <c r="AY78" s="16"/>
      <c r="AZ78" s="16"/>
      <c r="BA78" s="16"/>
    </row>
    <row r="79" spans="2:53" s="2" customFormat="1" ht="35.25" customHeight="1" x14ac:dyDescent="0.3">
      <c r="B79" s="112">
        <v>29</v>
      </c>
      <c r="C79" s="120"/>
      <c r="D79" s="115"/>
      <c r="E79" s="127"/>
      <c r="F79" s="127"/>
      <c r="G79" s="122"/>
      <c r="H79" s="130"/>
      <c r="I79" s="129"/>
      <c r="J79" s="127"/>
      <c r="K79" s="130"/>
      <c r="L79" s="129"/>
      <c r="M79" s="127"/>
      <c r="N79" s="131"/>
      <c r="O79" s="175"/>
      <c r="P79" s="176"/>
      <c r="Q79" s="3"/>
      <c r="S79" s="16"/>
      <c r="T79" s="23"/>
      <c r="U79" s="23"/>
      <c r="V79" s="105">
        <f t="shared" si="0"/>
        <v>0</v>
      </c>
      <c r="W79" s="23"/>
      <c r="X79" s="23"/>
      <c r="Y79" s="23"/>
      <c r="Z79" s="23"/>
      <c r="AA79" s="23"/>
      <c r="AB79" s="23"/>
      <c r="AC79" s="23"/>
      <c r="AD79" s="39"/>
      <c r="AE79" s="39"/>
      <c r="AF79" s="39"/>
      <c r="AG79" s="39"/>
      <c r="AH79" s="39"/>
      <c r="AI79" s="39"/>
      <c r="AJ79" s="39"/>
      <c r="AK79" s="39"/>
      <c r="AL79" s="39"/>
      <c r="AM79" s="16"/>
      <c r="AN79" s="16"/>
      <c r="AO79" s="16"/>
      <c r="AP79" s="16"/>
      <c r="AQ79" s="16"/>
      <c r="AR79" s="16"/>
      <c r="AS79" s="16"/>
      <c r="AT79" s="16"/>
      <c r="AU79" s="16"/>
      <c r="AV79" s="16"/>
      <c r="AW79" s="16"/>
      <c r="AX79" s="16"/>
      <c r="AY79" s="16"/>
      <c r="AZ79" s="16"/>
      <c r="BA79" s="16"/>
    </row>
    <row r="80" spans="2:53" s="2" customFormat="1" ht="35.25" customHeight="1" x14ac:dyDescent="0.3">
      <c r="B80" s="112">
        <v>30</v>
      </c>
      <c r="C80" s="120"/>
      <c r="D80" s="115"/>
      <c r="E80" s="127"/>
      <c r="F80" s="127"/>
      <c r="G80" s="122"/>
      <c r="H80" s="130"/>
      <c r="I80" s="129"/>
      <c r="J80" s="127"/>
      <c r="K80" s="130"/>
      <c r="L80" s="129"/>
      <c r="M80" s="127"/>
      <c r="N80" s="131"/>
      <c r="O80" s="175"/>
      <c r="P80" s="176"/>
      <c r="Q80" s="3"/>
      <c r="S80" s="16"/>
      <c r="T80" s="23"/>
      <c r="U80" s="23"/>
      <c r="V80" s="105">
        <f t="shared" si="0"/>
        <v>0</v>
      </c>
      <c r="W80" s="23"/>
      <c r="X80" s="23"/>
      <c r="Y80" s="23"/>
      <c r="Z80" s="23"/>
      <c r="AA80" s="23"/>
      <c r="AB80" s="23"/>
      <c r="AC80" s="23"/>
      <c r="AD80" s="39"/>
      <c r="AE80" s="39"/>
      <c r="AF80" s="39"/>
      <c r="AG80" s="39"/>
      <c r="AH80" s="39"/>
      <c r="AI80" s="39"/>
      <c r="AJ80" s="39"/>
      <c r="AK80" s="39"/>
      <c r="AL80" s="39"/>
      <c r="AM80" s="16"/>
      <c r="AN80" s="16"/>
      <c r="AO80" s="16"/>
      <c r="AP80" s="16"/>
      <c r="AQ80" s="16"/>
      <c r="AR80" s="16"/>
      <c r="AS80" s="16"/>
      <c r="AT80" s="16"/>
      <c r="AU80" s="16"/>
      <c r="AV80" s="16"/>
      <c r="AW80" s="16"/>
      <c r="AX80" s="16"/>
      <c r="AY80" s="16"/>
      <c r="AZ80" s="16"/>
      <c r="BA80" s="16"/>
    </row>
    <row r="81" spans="2:53" s="2" customFormat="1" ht="35.25" customHeight="1" x14ac:dyDescent="0.3">
      <c r="B81" s="112">
        <v>31</v>
      </c>
      <c r="C81" s="120"/>
      <c r="D81" s="115"/>
      <c r="E81" s="127"/>
      <c r="F81" s="127"/>
      <c r="G81" s="122"/>
      <c r="H81" s="130"/>
      <c r="I81" s="129"/>
      <c r="J81" s="127"/>
      <c r="K81" s="130"/>
      <c r="L81" s="129"/>
      <c r="M81" s="127"/>
      <c r="N81" s="131"/>
      <c r="O81" s="175"/>
      <c r="P81" s="176"/>
      <c r="Q81" s="3"/>
      <c r="S81" s="16"/>
      <c r="T81" s="23"/>
      <c r="U81" s="23"/>
      <c r="V81" s="105">
        <f t="shared" si="0"/>
        <v>0</v>
      </c>
      <c r="W81" s="23"/>
      <c r="X81" s="23"/>
      <c r="Y81" s="23"/>
      <c r="Z81" s="23"/>
      <c r="AA81" s="23"/>
      <c r="AB81" s="23"/>
      <c r="AC81" s="23"/>
      <c r="AD81" s="39"/>
      <c r="AE81" s="39"/>
      <c r="AF81" s="39"/>
      <c r="AG81" s="39"/>
      <c r="AH81" s="39"/>
      <c r="AI81" s="39"/>
      <c r="AJ81" s="39"/>
      <c r="AK81" s="39"/>
      <c r="AL81" s="39"/>
      <c r="AM81" s="16"/>
      <c r="AN81" s="16"/>
      <c r="AO81" s="16"/>
      <c r="AP81" s="16"/>
      <c r="AQ81" s="16"/>
      <c r="AR81" s="16"/>
      <c r="AS81" s="16"/>
      <c r="AT81" s="16"/>
      <c r="AU81" s="16"/>
      <c r="AV81" s="16"/>
      <c r="AW81" s="16"/>
      <c r="AX81" s="16"/>
      <c r="AY81" s="16"/>
      <c r="AZ81" s="16"/>
      <c r="BA81" s="16"/>
    </row>
    <row r="82" spans="2:53" s="2" customFormat="1" ht="35.25" customHeight="1" x14ac:dyDescent="0.3">
      <c r="B82" s="112">
        <v>32</v>
      </c>
      <c r="C82" s="120"/>
      <c r="D82" s="115"/>
      <c r="E82" s="127"/>
      <c r="F82" s="127"/>
      <c r="G82" s="122"/>
      <c r="H82" s="130"/>
      <c r="I82" s="129"/>
      <c r="J82" s="127"/>
      <c r="K82" s="130"/>
      <c r="L82" s="129"/>
      <c r="M82" s="127"/>
      <c r="N82" s="131"/>
      <c r="O82" s="175"/>
      <c r="P82" s="176"/>
      <c r="Q82" s="3"/>
      <c r="S82" s="16"/>
      <c r="T82" s="23"/>
      <c r="U82" s="23"/>
      <c r="V82" s="105">
        <f t="shared" si="0"/>
        <v>0</v>
      </c>
      <c r="W82" s="23"/>
      <c r="X82" s="23"/>
      <c r="Y82" s="23"/>
      <c r="Z82" s="23"/>
      <c r="AA82" s="23"/>
      <c r="AB82" s="23"/>
      <c r="AC82" s="23"/>
      <c r="AD82" s="39"/>
      <c r="AE82" s="39"/>
      <c r="AF82" s="39"/>
      <c r="AG82" s="39"/>
      <c r="AH82" s="39"/>
      <c r="AI82" s="39"/>
      <c r="AJ82" s="39"/>
      <c r="AK82" s="39"/>
      <c r="AL82" s="39"/>
      <c r="AM82" s="16"/>
      <c r="AN82" s="16"/>
      <c r="AO82" s="16"/>
      <c r="AP82" s="16"/>
      <c r="AQ82" s="16"/>
      <c r="AR82" s="16"/>
      <c r="AS82" s="16"/>
      <c r="AT82" s="16"/>
      <c r="AU82" s="16"/>
      <c r="AV82" s="16"/>
      <c r="AW82" s="16"/>
      <c r="AX82" s="16"/>
      <c r="AY82" s="16"/>
      <c r="AZ82" s="16"/>
      <c r="BA82" s="16"/>
    </row>
    <row r="83" spans="2:53" s="2" customFormat="1" ht="35.25" customHeight="1" x14ac:dyDescent="0.3">
      <c r="B83" s="112">
        <v>33</v>
      </c>
      <c r="C83" s="120"/>
      <c r="D83" s="115"/>
      <c r="E83" s="127"/>
      <c r="F83" s="127"/>
      <c r="G83" s="122"/>
      <c r="H83" s="130"/>
      <c r="I83" s="129"/>
      <c r="J83" s="127"/>
      <c r="K83" s="130"/>
      <c r="L83" s="129"/>
      <c r="M83" s="127"/>
      <c r="N83" s="131"/>
      <c r="O83" s="175"/>
      <c r="P83" s="176"/>
      <c r="Q83" s="3"/>
      <c r="S83" s="16"/>
      <c r="T83" s="23"/>
      <c r="U83" s="23"/>
      <c r="V83" s="105">
        <f t="shared" si="0"/>
        <v>0</v>
      </c>
      <c r="W83" s="23"/>
      <c r="X83" s="23"/>
      <c r="Y83" s="23"/>
      <c r="Z83" s="23"/>
      <c r="AA83" s="23"/>
      <c r="AB83" s="23"/>
      <c r="AC83" s="23"/>
      <c r="AD83" s="39"/>
      <c r="AE83" s="39"/>
      <c r="AF83" s="39"/>
      <c r="AG83" s="39"/>
      <c r="AH83" s="39"/>
      <c r="AI83" s="39"/>
      <c r="AJ83" s="39"/>
      <c r="AK83" s="39"/>
      <c r="AL83" s="39"/>
      <c r="AM83" s="16"/>
      <c r="AN83" s="16"/>
      <c r="AO83" s="16"/>
      <c r="AP83" s="16"/>
      <c r="AQ83" s="16"/>
      <c r="AR83" s="16"/>
      <c r="AS83" s="16"/>
      <c r="AT83" s="16"/>
      <c r="AU83" s="16"/>
      <c r="AV83" s="16"/>
      <c r="AW83" s="16"/>
      <c r="AX83" s="16"/>
      <c r="AY83" s="16"/>
      <c r="AZ83" s="16"/>
      <c r="BA83" s="16"/>
    </row>
    <row r="84" spans="2:53" s="2" customFormat="1" ht="35.25" customHeight="1" x14ac:dyDescent="0.3">
      <c r="B84" s="112">
        <v>34</v>
      </c>
      <c r="C84" s="120"/>
      <c r="D84" s="115"/>
      <c r="E84" s="127"/>
      <c r="F84" s="127"/>
      <c r="G84" s="122"/>
      <c r="H84" s="130"/>
      <c r="I84" s="129"/>
      <c r="J84" s="127"/>
      <c r="K84" s="130"/>
      <c r="L84" s="129"/>
      <c r="M84" s="127"/>
      <c r="N84" s="131"/>
      <c r="O84" s="175"/>
      <c r="P84" s="176"/>
      <c r="Q84" s="3"/>
      <c r="S84" s="16"/>
      <c r="T84" s="23"/>
      <c r="U84" s="23"/>
      <c r="V84" s="105">
        <f t="shared" si="0"/>
        <v>0</v>
      </c>
      <c r="W84" s="23"/>
      <c r="X84" s="23"/>
      <c r="Y84" s="23"/>
      <c r="Z84" s="23"/>
      <c r="AA84" s="23"/>
      <c r="AB84" s="23"/>
      <c r="AC84" s="23"/>
      <c r="AD84" s="39"/>
      <c r="AE84" s="39"/>
      <c r="AF84" s="39"/>
      <c r="AG84" s="39"/>
      <c r="AH84" s="39"/>
      <c r="AI84" s="39"/>
      <c r="AJ84" s="39"/>
      <c r="AK84" s="39"/>
      <c r="AL84" s="39"/>
      <c r="AM84" s="16"/>
      <c r="AN84" s="16"/>
      <c r="AO84" s="16"/>
      <c r="AP84" s="16"/>
      <c r="AQ84" s="16"/>
      <c r="AR84" s="16"/>
      <c r="AS84" s="16"/>
      <c r="AT84" s="16"/>
      <c r="AU84" s="16"/>
      <c r="AV84" s="16"/>
      <c r="AW84" s="16"/>
      <c r="AX84" s="16"/>
      <c r="AY84" s="16"/>
      <c r="AZ84" s="16"/>
      <c r="BA84" s="16"/>
    </row>
    <row r="85" spans="2:53" s="2" customFormat="1" ht="35.25" customHeight="1" x14ac:dyDescent="0.3">
      <c r="B85" s="112">
        <v>35</v>
      </c>
      <c r="C85" s="120"/>
      <c r="D85" s="115"/>
      <c r="E85" s="127"/>
      <c r="F85" s="127"/>
      <c r="G85" s="122"/>
      <c r="H85" s="130"/>
      <c r="I85" s="129"/>
      <c r="J85" s="127"/>
      <c r="K85" s="130"/>
      <c r="L85" s="129"/>
      <c r="M85" s="127"/>
      <c r="N85" s="131"/>
      <c r="O85" s="175"/>
      <c r="P85" s="176"/>
      <c r="Q85" s="3"/>
      <c r="S85" s="16"/>
      <c r="T85" s="23"/>
      <c r="U85" s="23"/>
      <c r="V85" s="105">
        <f t="shared" si="0"/>
        <v>0</v>
      </c>
      <c r="W85" s="23"/>
      <c r="X85" s="23"/>
      <c r="Y85" s="23"/>
      <c r="Z85" s="23"/>
      <c r="AA85" s="23"/>
      <c r="AB85" s="23"/>
      <c r="AC85" s="23"/>
      <c r="AD85" s="39"/>
      <c r="AE85" s="39"/>
      <c r="AF85" s="39"/>
      <c r="AG85" s="39"/>
      <c r="AH85" s="39"/>
      <c r="AI85" s="39"/>
      <c r="AJ85" s="39"/>
      <c r="AK85" s="39"/>
      <c r="AL85" s="39"/>
      <c r="AM85" s="16"/>
      <c r="AN85" s="16"/>
      <c r="AO85" s="16"/>
      <c r="AP85" s="16"/>
      <c r="AQ85" s="16"/>
      <c r="AR85" s="16"/>
      <c r="AS85" s="16"/>
      <c r="AT85" s="16"/>
      <c r="AU85" s="16"/>
      <c r="AV85" s="16"/>
      <c r="AW85" s="16"/>
      <c r="AX85" s="16"/>
      <c r="AY85" s="16"/>
      <c r="AZ85" s="16"/>
      <c r="BA85" s="16"/>
    </row>
    <row r="86" spans="2:53" s="2" customFormat="1" ht="35.25" customHeight="1" x14ac:dyDescent="0.3">
      <c r="B86" s="112">
        <v>36</v>
      </c>
      <c r="C86" s="120"/>
      <c r="D86" s="115"/>
      <c r="E86" s="127"/>
      <c r="F86" s="127"/>
      <c r="G86" s="122"/>
      <c r="H86" s="130"/>
      <c r="I86" s="129"/>
      <c r="J86" s="127"/>
      <c r="K86" s="130"/>
      <c r="L86" s="129"/>
      <c r="M86" s="127"/>
      <c r="N86" s="131"/>
      <c r="O86" s="175"/>
      <c r="P86" s="176"/>
      <c r="Q86" s="3"/>
      <c r="S86" s="16"/>
      <c r="T86" s="23"/>
      <c r="U86" s="23"/>
      <c r="V86" s="105">
        <f t="shared" si="0"/>
        <v>0</v>
      </c>
      <c r="W86" s="23"/>
      <c r="X86" s="23"/>
      <c r="Y86" s="23"/>
      <c r="Z86" s="23"/>
      <c r="AA86" s="23"/>
      <c r="AB86" s="23"/>
      <c r="AC86" s="23"/>
      <c r="AD86" s="39"/>
      <c r="AE86" s="39"/>
      <c r="AF86" s="39"/>
      <c r="AG86" s="39"/>
      <c r="AH86" s="39"/>
      <c r="AI86" s="39"/>
      <c r="AJ86" s="39"/>
      <c r="AK86" s="39"/>
      <c r="AL86" s="39"/>
      <c r="AM86" s="16"/>
      <c r="AN86" s="16"/>
      <c r="AO86" s="16"/>
      <c r="AP86" s="16"/>
      <c r="AQ86" s="16"/>
      <c r="AR86" s="16"/>
      <c r="AS86" s="16"/>
      <c r="AT86" s="16"/>
      <c r="AU86" s="16"/>
      <c r="AV86" s="16"/>
      <c r="AW86" s="16"/>
      <c r="AX86" s="16"/>
      <c r="AY86" s="16"/>
      <c r="AZ86" s="16"/>
      <c r="BA86" s="16"/>
    </row>
    <row r="87" spans="2:53" s="2" customFormat="1" ht="35.25" customHeight="1" x14ac:dyDescent="0.3">
      <c r="B87" s="112">
        <v>37</v>
      </c>
      <c r="C87" s="120"/>
      <c r="D87" s="115"/>
      <c r="E87" s="127"/>
      <c r="F87" s="127"/>
      <c r="G87" s="122"/>
      <c r="H87" s="130"/>
      <c r="I87" s="129"/>
      <c r="J87" s="127"/>
      <c r="K87" s="130"/>
      <c r="L87" s="129"/>
      <c r="M87" s="127"/>
      <c r="N87" s="131"/>
      <c r="O87" s="175"/>
      <c r="P87" s="176"/>
      <c r="Q87" s="3"/>
      <c r="S87" s="16"/>
      <c r="T87" s="23"/>
      <c r="U87" s="23"/>
      <c r="V87" s="105">
        <f t="shared" si="0"/>
        <v>0</v>
      </c>
      <c r="W87" s="23"/>
      <c r="X87" s="23"/>
      <c r="Y87" s="23"/>
      <c r="Z87" s="23"/>
      <c r="AA87" s="23"/>
      <c r="AB87" s="23"/>
      <c r="AC87" s="23"/>
      <c r="AD87" s="39"/>
      <c r="AE87" s="39"/>
      <c r="AF87" s="39"/>
      <c r="AG87" s="39"/>
      <c r="AH87" s="39"/>
      <c r="AI87" s="39"/>
      <c r="AJ87" s="39"/>
      <c r="AK87" s="39"/>
      <c r="AL87" s="39"/>
      <c r="AM87" s="16"/>
      <c r="AN87" s="16"/>
      <c r="AO87" s="16"/>
      <c r="AP87" s="16"/>
      <c r="AQ87" s="16"/>
      <c r="AR87" s="16"/>
      <c r="AS87" s="16"/>
      <c r="AT87" s="16"/>
      <c r="AU87" s="16"/>
      <c r="AV87" s="16"/>
      <c r="AW87" s="16"/>
      <c r="AX87" s="16"/>
      <c r="AY87" s="16"/>
      <c r="AZ87" s="16"/>
      <c r="BA87" s="16"/>
    </row>
    <row r="88" spans="2:53" s="2" customFormat="1" ht="35.25" customHeight="1" x14ac:dyDescent="0.3">
      <c r="B88" s="112">
        <v>38</v>
      </c>
      <c r="C88" s="120"/>
      <c r="D88" s="115"/>
      <c r="E88" s="127"/>
      <c r="F88" s="127"/>
      <c r="G88" s="122"/>
      <c r="H88" s="130"/>
      <c r="I88" s="129"/>
      <c r="J88" s="127"/>
      <c r="K88" s="130"/>
      <c r="L88" s="129"/>
      <c r="M88" s="127"/>
      <c r="N88" s="131"/>
      <c r="O88" s="175"/>
      <c r="P88" s="176"/>
      <c r="Q88" s="3"/>
      <c r="S88" s="16"/>
      <c r="T88" s="23"/>
      <c r="U88" s="23"/>
      <c r="V88" s="105">
        <f t="shared" si="0"/>
        <v>0</v>
      </c>
      <c r="W88" s="23"/>
      <c r="X88" s="23"/>
      <c r="Y88" s="23"/>
      <c r="Z88" s="23"/>
      <c r="AA88" s="23"/>
      <c r="AB88" s="23"/>
      <c r="AC88" s="23"/>
      <c r="AD88" s="39"/>
      <c r="AE88" s="39"/>
      <c r="AF88" s="39"/>
      <c r="AG88" s="39"/>
      <c r="AH88" s="39"/>
      <c r="AI88" s="39"/>
      <c r="AJ88" s="39"/>
      <c r="AK88" s="39"/>
      <c r="AL88" s="39"/>
      <c r="AM88" s="16"/>
      <c r="AN88" s="16"/>
      <c r="AO88" s="16"/>
      <c r="AP88" s="16"/>
      <c r="AQ88" s="16"/>
      <c r="AR88" s="16"/>
      <c r="AS88" s="16"/>
      <c r="AT88" s="16"/>
      <c r="AU88" s="16"/>
      <c r="AV88" s="16"/>
      <c r="AW88" s="16"/>
      <c r="AX88" s="16"/>
      <c r="AY88" s="16"/>
      <c r="AZ88" s="16"/>
      <c r="BA88" s="16"/>
    </row>
    <row r="89" spans="2:53" s="2" customFormat="1" ht="35.25" customHeight="1" x14ac:dyDescent="0.3">
      <c r="B89" s="112">
        <v>39</v>
      </c>
      <c r="C89" s="120"/>
      <c r="D89" s="115"/>
      <c r="E89" s="127"/>
      <c r="F89" s="127"/>
      <c r="G89" s="122"/>
      <c r="H89" s="130"/>
      <c r="I89" s="129"/>
      <c r="J89" s="127"/>
      <c r="K89" s="130"/>
      <c r="L89" s="129"/>
      <c r="M89" s="127"/>
      <c r="N89" s="131"/>
      <c r="O89" s="175"/>
      <c r="P89" s="176"/>
      <c r="Q89" s="3"/>
      <c r="S89" s="16"/>
      <c r="T89" s="23"/>
      <c r="U89" s="23"/>
      <c r="V89" s="105">
        <f t="shared" si="0"/>
        <v>0</v>
      </c>
      <c r="W89" s="23"/>
      <c r="X89" s="23"/>
      <c r="Y89" s="23"/>
      <c r="Z89" s="23"/>
      <c r="AA89" s="23"/>
      <c r="AB89" s="23"/>
      <c r="AC89" s="23"/>
      <c r="AD89" s="39"/>
      <c r="AE89" s="39"/>
      <c r="AF89" s="39"/>
      <c r="AG89" s="39"/>
      <c r="AH89" s="39"/>
      <c r="AI89" s="39"/>
      <c r="AJ89" s="39"/>
      <c r="AK89" s="39"/>
      <c r="AL89" s="39"/>
      <c r="AM89" s="16"/>
      <c r="AN89" s="16"/>
      <c r="AO89" s="16"/>
      <c r="AP89" s="16"/>
      <c r="AQ89" s="16"/>
      <c r="AR89" s="16"/>
      <c r="AS89" s="16"/>
      <c r="AT89" s="16"/>
      <c r="AU89" s="16"/>
      <c r="AV89" s="16"/>
      <c r="AW89" s="16"/>
      <c r="AX89" s="16"/>
      <c r="AY89" s="16"/>
      <c r="AZ89" s="16"/>
      <c r="BA89" s="16"/>
    </row>
    <row r="90" spans="2:53" s="2" customFormat="1" ht="35.25" customHeight="1" x14ac:dyDescent="0.3">
      <c r="B90" s="112">
        <v>40</v>
      </c>
      <c r="C90" s="120"/>
      <c r="D90" s="115"/>
      <c r="E90" s="127"/>
      <c r="F90" s="127"/>
      <c r="G90" s="122"/>
      <c r="H90" s="130"/>
      <c r="I90" s="129"/>
      <c r="J90" s="127"/>
      <c r="K90" s="130"/>
      <c r="L90" s="129"/>
      <c r="M90" s="127"/>
      <c r="N90" s="131"/>
      <c r="O90" s="175"/>
      <c r="P90" s="176"/>
      <c r="Q90" s="3"/>
      <c r="S90" s="16"/>
      <c r="T90" s="23"/>
      <c r="U90" s="23"/>
      <c r="V90" s="105">
        <f t="shared" si="0"/>
        <v>0</v>
      </c>
      <c r="W90" s="23"/>
      <c r="X90" s="23"/>
      <c r="Y90" s="23"/>
      <c r="Z90" s="23"/>
      <c r="AA90" s="23"/>
      <c r="AB90" s="23"/>
      <c r="AC90" s="23"/>
      <c r="AD90" s="39"/>
      <c r="AE90" s="39"/>
      <c r="AF90" s="39"/>
      <c r="AG90" s="39"/>
      <c r="AH90" s="39"/>
      <c r="AI90" s="39"/>
      <c r="AJ90" s="39"/>
      <c r="AK90" s="39"/>
      <c r="AL90" s="39"/>
      <c r="AM90" s="16"/>
      <c r="AN90" s="16"/>
      <c r="AO90" s="16"/>
      <c r="AP90" s="16"/>
      <c r="AQ90" s="16"/>
      <c r="AR90" s="16"/>
      <c r="AS90" s="16"/>
      <c r="AT90" s="16"/>
      <c r="AU90" s="16"/>
      <c r="AV90" s="16"/>
      <c r="AW90" s="16"/>
      <c r="AX90" s="16"/>
      <c r="AY90" s="16"/>
      <c r="AZ90" s="16"/>
      <c r="BA90" s="16"/>
    </row>
    <row r="91" spans="2:53" s="2" customFormat="1" ht="35.25" customHeight="1" x14ac:dyDescent="0.3">
      <c r="B91" s="112">
        <v>41</v>
      </c>
      <c r="C91" s="120"/>
      <c r="D91" s="115"/>
      <c r="E91" s="127"/>
      <c r="F91" s="127"/>
      <c r="G91" s="122"/>
      <c r="H91" s="130"/>
      <c r="I91" s="129"/>
      <c r="J91" s="127"/>
      <c r="K91" s="130"/>
      <c r="L91" s="129"/>
      <c r="M91" s="127"/>
      <c r="N91" s="131"/>
      <c r="O91" s="175"/>
      <c r="P91" s="176"/>
      <c r="Q91" s="3"/>
      <c r="S91" s="16"/>
      <c r="T91" s="23"/>
      <c r="U91" s="23"/>
      <c r="V91" s="105">
        <f t="shared" si="0"/>
        <v>0</v>
      </c>
      <c r="W91" s="23"/>
      <c r="X91" s="23"/>
      <c r="Y91" s="23"/>
      <c r="Z91" s="23"/>
      <c r="AA91" s="23"/>
      <c r="AB91" s="23"/>
      <c r="AC91" s="23"/>
      <c r="AD91" s="39"/>
      <c r="AE91" s="39"/>
      <c r="AF91" s="39"/>
      <c r="AG91" s="39"/>
      <c r="AH91" s="39"/>
      <c r="AI91" s="39"/>
      <c r="AJ91" s="39"/>
      <c r="AK91" s="39"/>
      <c r="AL91" s="39"/>
      <c r="AM91" s="16"/>
      <c r="AN91" s="16"/>
      <c r="AO91" s="16"/>
      <c r="AP91" s="16"/>
      <c r="AQ91" s="16"/>
      <c r="AR91" s="16"/>
      <c r="AS91" s="16"/>
      <c r="AT91" s="16"/>
      <c r="AU91" s="16"/>
      <c r="AV91" s="16"/>
      <c r="AW91" s="16"/>
      <c r="AX91" s="16"/>
      <c r="AY91" s="16"/>
      <c r="AZ91" s="16"/>
      <c r="BA91" s="16"/>
    </row>
    <row r="92" spans="2:53" s="2" customFormat="1" ht="35.25" customHeight="1" x14ac:dyDescent="0.3">
      <c r="B92" s="112">
        <v>42</v>
      </c>
      <c r="C92" s="120"/>
      <c r="D92" s="115"/>
      <c r="E92" s="127"/>
      <c r="F92" s="127"/>
      <c r="G92" s="122"/>
      <c r="H92" s="130"/>
      <c r="I92" s="129"/>
      <c r="J92" s="127"/>
      <c r="K92" s="130"/>
      <c r="L92" s="129"/>
      <c r="M92" s="127"/>
      <c r="N92" s="131"/>
      <c r="O92" s="175"/>
      <c r="P92" s="176"/>
      <c r="Q92" s="3"/>
      <c r="S92" s="16"/>
      <c r="T92" s="23"/>
      <c r="U92" s="23"/>
      <c r="V92" s="105">
        <f t="shared" si="0"/>
        <v>0</v>
      </c>
      <c r="W92" s="23"/>
      <c r="X92" s="23"/>
      <c r="Y92" s="23"/>
      <c r="Z92" s="23"/>
      <c r="AA92" s="23"/>
      <c r="AB92" s="23"/>
      <c r="AC92" s="23"/>
      <c r="AD92" s="39"/>
      <c r="AE92" s="39"/>
      <c r="AF92" s="39"/>
      <c r="AG92" s="39"/>
      <c r="AH92" s="39"/>
      <c r="AI92" s="39"/>
      <c r="AJ92" s="39"/>
      <c r="AK92" s="39"/>
      <c r="AL92" s="39"/>
      <c r="AM92" s="16"/>
      <c r="AN92" s="16"/>
      <c r="AO92" s="16"/>
      <c r="AP92" s="16"/>
      <c r="AQ92" s="16"/>
      <c r="AR92" s="16"/>
      <c r="AS92" s="16"/>
      <c r="AT92" s="16"/>
      <c r="AU92" s="16"/>
      <c r="AV92" s="16"/>
      <c r="AW92" s="16"/>
      <c r="AX92" s="16"/>
      <c r="AY92" s="16"/>
      <c r="AZ92" s="16"/>
      <c r="BA92" s="16"/>
    </row>
    <row r="93" spans="2:53" s="2" customFormat="1" ht="35.25" customHeight="1" x14ac:dyDescent="0.3">
      <c r="B93" s="112">
        <v>43</v>
      </c>
      <c r="C93" s="120"/>
      <c r="D93" s="115"/>
      <c r="E93" s="127"/>
      <c r="F93" s="127"/>
      <c r="G93" s="122"/>
      <c r="H93" s="130"/>
      <c r="I93" s="129"/>
      <c r="J93" s="127"/>
      <c r="K93" s="130"/>
      <c r="L93" s="129"/>
      <c r="M93" s="127"/>
      <c r="N93" s="131"/>
      <c r="O93" s="175"/>
      <c r="P93" s="176"/>
      <c r="Q93" s="3"/>
      <c r="S93" s="16"/>
      <c r="T93" s="23"/>
      <c r="U93" s="23"/>
      <c r="V93" s="105">
        <f t="shared" si="0"/>
        <v>0</v>
      </c>
      <c r="W93" s="23"/>
      <c r="X93" s="23"/>
      <c r="Y93" s="23"/>
      <c r="Z93" s="23"/>
      <c r="AA93" s="23"/>
      <c r="AB93" s="23"/>
      <c r="AC93" s="23"/>
      <c r="AD93" s="39"/>
      <c r="AE93" s="39"/>
      <c r="AF93" s="39"/>
      <c r="AG93" s="39"/>
      <c r="AH93" s="39"/>
      <c r="AI93" s="39"/>
      <c r="AJ93" s="39"/>
      <c r="AK93" s="39"/>
      <c r="AL93" s="39"/>
      <c r="AM93" s="16"/>
      <c r="AN93" s="16"/>
      <c r="AO93" s="16"/>
      <c r="AP93" s="16"/>
      <c r="AQ93" s="16"/>
      <c r="AR93" s="16"/>
      <c r="AS93" s="16"/>
      <c r="AT93" s="16"/>
      <c r="AU93" s="16"/>
      <c r="AV93" s="16"/>
      <c r="AW93" s="16"/>
      <c r="AX93" s="16"/>
      <c r="AY93" s="16"/>
      <c r="AZ93" s="16"/>
      <c r="BA93" s="16"/>
    </row>
    <row r="94" spans="2:53" s="2" customFormat="1" ht="35.25" customHeight="1" x14ac:dyDescent="0.3">
      <c r="B94" s="112">
        <v>44</v>
      </c>
      <c r="C94" s="120"/>
      <c r="D94" s="115"/>
      <c r="E94" s="127"/>
      <c r="F94" s="127"/>
      <c r="G94" s="122"/>
      <c r="H94" s="130"/>
      <c r="I94" s="129"/>
      <c r="J94" s="127"/>
      <c r="K94" s="130"/>
      <c r="L94" s="129"/>
      <c r="M94" s="127"/>
      <c r="N94" s="131"/>
      <c r="O94" s="175"/>
      <c r="P94" s="176"/>
      <c r="Q94" s="3"/>
      <c r="S94" s="16"/>
      <c r="T94" s="23"/>
      <c r="U94" s="23"/>
      <c r="V94" s="105">
        <f t="shared" si="0"/>
        <v>0</v>
      </c>
      <c r="W94" s="23"/>
      <c r="X94" s="23"/>
      <c r="Y94" s="23"/>
      <c r="Z94" s="23"/>
      <c r="AA94" s="23"/>
      <c r="AB94" s="23"/>
      <c r="AC94" s="23"/>
      <c r="AD94" s="39"/>
      <c r="AE94" s="39"/>
      <c r="AF94" s="39"/>
      <c r="AG94" s="39"/>
      <c r="AH94" s="39"/>
      <c r="AI94" s="39"/>
      <c r="AJ94" s="39"/>
      <c r="AK94" s="39"/>
      <c r="AL94" s="39"/>
      <c r="AM94" s="16"/>
      <c r="AN94" s="16"/>
      <c r="AO94" s="16"/>
      <c r="AP94" s="16"/>
      <c r="AQ94" s="16"/>
      <c r="AR94" s="16"/>
      <c r="AS94" s="16"/>
      <c r="AT94" s="16"/>
      <c r="AU94" s="16"/>
      <c r="AV94" s="16"/>
      <c r="AW94" s="16"/>
      <c r="AX94" s="16"/>
      <c r="AY94" s="16"/>
      <c r="AZ94" s="16"/>
      <c r="BA94" s="16"/>
    </row>
    <row r="95" spans="2:53" s="2" customFormat="1" ht="35.25" customHeight="1" x14ac:dyDescent="0.3">
      <c r="B95" s="112">
        <v>45</v>
      </c>
      <c r="C95" s="120"/>
      <c r="D95" s="115"/>
      <c r="E95" s="127"/>
      <c r="F95" s="127"/>
      <c r="G95" s="122"/>
      <c r="H95" s="130"/>
      <c r="I95" s="129"/>
      <c r="J95" s="127"/>
      <c r="K95" s="130"/>
      <c r="L95" s="129"/>
      <c r="M95" s="127"/>
      <c r="N95" s="131"/>
      <c r="O95" s="175"/>
      <c r="P95" s="176"/>
      <c r="Q95" s="3"/>
      <c r="S95" s="16"/>
      <c r="T95" s="23"/>
      <c r="U95" s="23"/>
      <c r="V95" s="105">
        <f t="shared" si="0"/>
        <v>0</v>
      </c>
      <c r="W95" s="23"/>
      <c r="X95" s="23"/>
      <c r="Y95" s="23"/>
      <c r="Z95" s="23"/>
      <c r="AA95" s="23"/>
      <c r="AB95" s="23"/>
      <c r="AC95" s="23"/>
      <c r="AD95" s="39"/>
      <c r="AE95" s="39"/>
      <c r="AF95" s="39"/>
      <c r="AG95" s="39"/>
      <c r="AH95" s="39"/>
      <c r="AI95" s="39"/>
      <c r="AJ95" s="39"/>
      <c r="AK95" s="39"/>
      <c r="AL95" s="39"/>
      <c r="AM95" s="16"/>
      <c r="AN95" s="16"/>
      <c r="AO95" s="16"/>
      <c r="AP95" s="16"/>
      <c r="AQ95" s="16"/>
      <c r="AR95" s="16"/>
      <c r="AS95" s="16"/>
      <c r="AT95" s="16"/>
      <c r="AU95" s="16"/>
      <c r="AV95" s="16"/>
      <c r="AW95" s="16"/>
      <c r="AX95" s="16"/>
      <c r="AY95" s="16"/>
      <c r="AZ95" s="16"/>
      <c r="BA95" s="16"/>
    </row>
    <row r="96" spans="2:53" s="2" customFormat="1" ht="35.25" customHeight="1" x14ac:dyDescent="0.3">
      <c r="B96" s="112">
        <v>46</v>
      </c>
      <c r="C96" s="120"/>
      <c r="D96" s="115"/>
      <c r="E96" s="127"/>
      <c r="F96" s="127"/>
      <c r="G96" s="122"/>
      <c r="H96" s="130"/>
      <c r="I96" s="129"/>
      <c r="J96" s="127"/>
      <c r="K96" s="130"/>
      <c r="L96" s="129"/>
      <c r="M96" s="127"/>
      <c r="N96" s="131"/>
      <c r="O96" s="175"/>
      <c r="P96" s="176"/>
      <c r="Q96" s="3"/>
      <c r="S96" s="16"/>
      <c r="T96" s="23"/>
      <c r="U96" s="23"/>
      <c r="V96" s="105">
        <f t="shared" si="0"/>
        <v>0</v>
      </c>
      <c r="W96" s="23"/>
      <c r="X96" s="23"/>
      <c r="Y96" s="23"/>
      <c r="Z96" s="23"/>
      <c r="AA96" s="23"/>
      <c r="AB96" s="23"/>
      <c r="AC96" s="23"/>
      <c r="AD96" s="39"/>
      <c r="AE96" s="39"/>
      <c r="AF96" s="39"/>
      <c r="AG96" s="39"/>
      <c r="AH96" s="39"/>
      <c r="AI96" s="39"/>
      <c r="AJ96" s="39"/>
      <c r="AK96" s="39"/>
      <c r="AL96" s="39"/>
      <c r="AM96" s="16"/>
      <c r="AN96" s="16"/>
      <c r="AO96" s="16"/>
      <c r="AP96" s="16"/>
      <c r="AQ96" s="16"/>
      <c r="AR96" s="16"/>
      <c r="AS96" s="16"/>
      <c r="AT96" s="16"/>
      <c r="AU96" s="16"/>
      <c r="AV96" s="16"/>
      <c r="AW96" s="16"/>
      <c r="AX96" s="16"/>
      <c r="AY96" s="16"/>
      <c r="AZ96" s="16"/>
      <c r="BA96" s="16"/>
    </row>
    <row r="97" spans="2:53" s="2" customFormat="1" ht="35.25" customHeight="1" x14ac:dyDescent="0.3">
      <c r="B97" s="112">
        <v>47</v>
      </c>
      <c r="C97" s="120"/>
      <c r="D97" s="115"/>
      <c r="E97" s="127"/>
      <c r="F97" s="127"/>
      <c r="G97" s="122"/>
      <c r="H97" s="130"/>
      <c r="I97" s="129"/>
      <c r="J97" s="127"/>
      <c r="K97" s="130"/>
      <c r="L97" s="129"/>
      <c r="M97" s="127"/>
      <c r="N97" s="131"/>
      <c r="O97" s="175"/>
      <c r="P97" s="176"/>
      <c r="Q97" s="3"/>
      <c r="S97" s="16"/>
      <c r="T97" s="23"/>
      <c r="U97" s="23"/>
      <c r="V97" s="105">
        <f t="shared" si="0"/>
        <v>0</v>
      </c>
      <c r="W97" s="23"/>
      <c r="X97" s="23"/>
      <c r="Y97" s="23"/>
      <c r="Z97" s="23"/>
      <c r="AA97" s="23"/>
      <c r="AB97" s="23"/>
      <c r="AC97" s="23"/>
      <c r="AD97" s="39"/>
      <c r="AE97" s="39"/>
      <c r="AF97" s="39"/>
      <c r="AG97" s="39"/>
      <c r="AH97" s="39"/>
      <c r="AI97" s="39"/>
      <c r="AJ97" s="39"/>
      <c r="AK97" s="39"/>
      <c r="AL97" s="39"/>
      <c r="AM97" s="16"/>
      <c r="AN97" s="16"/>
      <c r="AO97" s="16"/>
      <c r="AP97" s="16"/>
      <c r="AQ97" s="16"/>
      <c r="AR97" s="16"/>
      <c r="AS97" s="16"/>
      <c r="AT97" s="16"/>
      <c r="AU97" s="16"/>
      <c r="AV97" s="16"/>
      <c r="AW97" s="16"/>
      <c r="AX97" s="16"/>
      <c r="AY97" s="16"/>
      <c r="AZ97" s="16"/>
      <c r="BA97" s="16"/>
    </row>
    <row r="98" spans="2:53" s="2" customFormat="1" ht="35.25" customHeight="1" x14ac:dyDescent="0.3">
      <c r="B98" s="112">
        <v>48</v>
      </c>
      <c r="C98" s="120"/>
      <c r="D98" s="115"/>
      <c r="E98" s="127"/>
      <c r="F98" s="127"/>
      <c r="G98" s="122"/>
      <c r="H98" s="130"/>
      <c r="I98" s="129"/>
      <c r="J98" s="127"/>
      <c r="K98" s="130"/>
      <c r="L98" s="129"/>
      <c r="M98" s="127"/>
      <c r="N98" s="131"/>
      <c r="O98" s="175"/>
      <c r="P98" s="176"/>
      <c r="Q98" s="3"/>
      <c r="S98" s="16"/>
      <c r="T98" s="23"/>
      <c r="U98" s="23"/>
      <c r="V98" s="105">
        <f t="shared" si="0"/>
        <v>0</v>
      </c>
      <c r="W98" s="23"/>
      <c r="X98" s="23"/>
      <c r="Y98" s="23"/>
      <c r="Z98" s="23"/>
      <c r="AA98" s="23"/>
      <c r="AB98" s="23"/>
      <c r="AC98" s="23"/>
      <c r="AD98" s="39"/>
      <c r="AE98" s="39"/>
      <c r="AF98" s="39"/>
      <c r="AG98" s="39"/>
      <c r="AH98" s="39"/>
      <c r="AI98" s="39"/>
      <c r="AJ98" s="39"/>
      <c r="AK98" s="39"/>
      <c r="AL98" s="39"/>
      <c r="AM98" s="16"/>
      <c r="AN98" s="16"/>
      <c r="AO98" s="16"/>
      <c r="AP98" s="16"/>
      <c r="AQ98" s="16"/>
      <c r="AR98" s="16"/>
      <c r="AS98" s="16"/>
      <c r="AT98" s="16"/>
      <c r="AU98" s="16"/>
      <c r="AV98" s="16"/>
      <c r="AW98" s="16"/>
      <c r="AX98" s="16"/>
      <c r="AY98" s="16"/>
      <c r="AZ98" s="16"/>
      <c r="BA98" s="16"/>
    </row>
    <row r="99" spans="2:53" s="2" customFormat="1" ht="35.25" customHeight="1" x14ac:dyDescent="0.3">
      <c r="B99" s="112">
        <v>49</v>
      </c>
      <c r="C99" s="120"/>
      <c r="D99" s="115"/>
      <c r="E99" s="127"/>
      <c r="F99" s="127"/>
      <c r="G99" s="122"/>
      <c r="H99" s="130"/>
      <c r="I99" s="129"/>
      <c r="J99" s="127"/>
      <c r="K99" s="130"/>
      <c r="L99" s="129"/>
      <c r="M99" s="127"/>
      <c r="N99" s="131"/>
      <c r="O99" s="175"/>
      <c r="P99" s="176"/>
      <c r="Q99" s="3"/>
      <c r="S99" s="16"/>
      <c r="T99" s="23"/>
      <c r="U99" s="23"/>
      <c r="V99" s="105">
        <f t="shared" si="0"/>
        <v>0</v>
      </c>
      <c r="W99" s="23"/>
      <c r="X99" s="23"/>
      <c r="Y99" s="23"/>
      <c r="Z99" s="23"/>
      <c r="AA99" s="23"/>
      <c r="AB99" s="23"/>
      <c r="AC99" s="23"/>
      <c r="AD99" s="39"/>
      <c r="AE99" s="39"/>
      <c r="AF99" s="39"/>
      <c r="AG99" s="39"/>
      <c r="AH99" s="39"/>
      <c r="AI99" s="39"/>
      <c r="AJ99" s="39"/>
      <c r="AK99" s="39"/>
      <c r="AL99" s="39"/>
      <c r="AM99" s="16"/>
      <c r="AN99" s="16"/>
      <c r="AO99" s="16"/>
      <c r="AP99" s="16"/>
      <c r="AQ99" s="16"/>
      <c r="AR99" s="16"/>
      <c r="AS99" s="16"/>
      <c r="AT99" s="16"/>
      <c r="AU99" s="16"/>
      <c r="AV99" s="16"/>
      <c r="AW99" s="16"/>
      <c r="AX99" s="16"/>
      <c r="AY99" s="16"/>
      <c r="AZ99" s="16"/>
      <c r="BA99" s="16"/>
    </row>
    <row r="100" spans="2:53" s="2" customFormat="1" ht="35.25" customHeight="1" x14ac:dyDescent="0.3">
      <c r="B100" s="112">
        <v>50</v>
      </c>
      <c r="C100" s="120"/>
      <c r="D100" s="115"/>
      <c r="E100" s="127"/>
      <c r="F100" s="127"/>
      <c r="G100" s="122"/>
      <c r="H100" s="130"/>
      <c r="I100" s="129"/>
      <c r="J100" s="127"/>
      <c r="K100" s="130"/>
      <c r="L100" s="129"/>
      <c r="M100" s="127"/>
      <c r="N100" s="131"/>
      <c r="O100" s="175"/>
      <c r="P100" s="176"/>
      <c r="Q100" s="3"/>
      <c r="S100" s="16"/>
      <c r="T100" s="23"/>
      <c r="U100" s="36"/>
      <c r="V100" s="105">
        <f t="shared" si="0"/>
        <v>0</v>
      </c>
      <c r="W100" s="23"/>
      <c r="X100" s="23"/>
      <c r="Y100" s="23"/>
      <c r="Z100" s="23"/>
      <c r="AA100" s="23"/>
      <c r="AB100" s="23"/>
      <c r="AC100" s="23"/>
      <c r="AD100" s="39"/>
      <c r="AE100" s="39"/>
      <c r="AF100" s="39"/>
      <c r="AG100" s="39"/>
      <c r="AH100" s="39"/>
      <c r="AI100" s="39"/>
      <c r="AJ100" s="39"/>
      <c r="AK100" s="39"/>
      <c r="AL100" s="39"/>
      <c r="AM100" s="16"/>
      <c r="AN100" s="16"/>
      <c r="AO100" s="16"/>
      <c r="AP100" s="16"/>
      <c r="AQ100" s="16"/>
      <c r="AR100" s="16"/>
      <c r="AS100" s="16"/>
      <c r="AT100" s="16"/>
      <c r="AU100" s="16"/>
      <c r="AV100" s="16"/>
      <c r="AW100" s="16"/>
      <c r="AX100" s="16"/>
      <c r="AY100" s="16"/>
      <c r="AZ100" s="16"/>
      <c r="BA100" s="16"/>
    </row>
    <row r="101" spans="2:53" s="2" customFormat="1" ht="35.25" customHeight="1" x14ac:dyDescent="0.3">
      <c r="B101" s="112">
        <v>51</v>
      </c>
      <c r="C101" s="120"/>
      <c r="D101" s="115"/>
      <c r="E101" s="127"/>
      <c r="F101" s="127"/>
      <c r="G101" s="122"/>
      <c r="H101" s="130"/>
      <c r="I101" s="129"/>
      <c r="J101" s="127"/>
      <c r="K101" s="130"/>
      <c r="L101" s="129"/>
      <c r="M101" s="127"/>
      <c r="N101" s="131"/>
      <c r="O101" s="175"/>
      <c r="P101" s="176"/>
      <c r="Q101" s="3"/>
      <c r="S101" s="16"/>
      <c r="T101" s="23"/>
      <c r="U101" s="37"/>
      <c r="V101" s="105">
        <f t="shared" si="0"/>
        <v>0</v>
      </c>
      <c r="W101" s="23"/>
      <c r="X101" s="23"/>
      <c r="Y101" s="23"/>
      <c r="Z101" s="23"/>
      <c r="AA101" s="23"/>
      <c r="AB101" s="23"/>
      <c r="AC101" s="23"/>
      <c r="AD101" s="39"/>
      <c r="AE101" s="39"/>
      <c r="AF101" s="39"/>
      <c r="AG101" s="39"/>
      <c r="AH101" s="39"/>
      <c r="AI101" s="39"/>
      <c r="AJ101" s="39"/>
      <c r="AK101" s="39"/>
      <c r="AL101" s="39"/>
      <c r="AM101" s="16"/>
      <c r="AN101" s="16"/>
      <c r="AO101" s="16"/>
      <c r="AP101" s="16"/>
      <c r="AQ101" s="16"/>
      <c r="AR101" s="16"/>
      <c r="AS101" s="16"/>
      <c r="AT101" s="16"/>
      <c r="AU101" s="16"/>
      <c r="AV101" s="16"/>
      <c r="AW101" s="16"/>
      <c r="AX101" s="16"/>
      <c r="AY101" s="16"/>
      <c r="AZ101" s="16"/>
      <c r="BA101" s="16"/>
    </row>
    <row r="102" spans="2:53" s="2" customFormat="1" ht="35.25" customHeight="1" x14ac:dyDescent="0.3">
      <c r="B102" s="112">
        <v>52</v>
      </c>
      <c r="C102" s="120"/>
      <c r="D102" s="115"/>
      <c r="E102" s="127"/>
      <c r="F102" s="127"/>
      <c r="G102" s="122"/>
      <c r="H102" s="130"/>
      <c r="I102" s="129"/>
      <c r="J102" s="127"/>
      <c r="K102" s="130"/>
      <c r="L102" s="129"/>
      <c r="M102" s="127"/>
      <c r="N102" s="131"/>
      <c r="O102" s="175"/>
      <c r="P102" s="176"/>
      <c r="Q102" s="3"/>
      <c r="S102" s="16"/>
      <c r="T102" s="23"/>
      <c r="U102" s="37"/>
      <c r="V102" s="105">
        <f t="shared" si="0"/>
        <v>0</v>
      </c>
      <c r="W102" s="23"/>
      <c r="X102" s="23"/>
      <c r="Y102" s="23"/>
      <c r="Z102" s="23"/>
      <c r="AA102" s="23"/>
      <c r="AB102" s="23"/>
      <c r="AC102" s="23"/>
      <c r="AD102" s="39"/>
      <c r="AE102" s="39"/>
      <c r="AF102" s="39"/>
      <c r="AG102" s="39"/>
      <c r="AH102" s="39"/>
      <c r="AI102" s="39"/>
      <c r="AJ102" s="39"/>
      <c r="AK102" s="39"/>
      <c r="AL102" s="39"/>
      <c r="AM102" s="16"/>
      <c r="AN102" s="16"/>
      <c r="AO102" s="16"/>
      <c r="AP102" s="16"/>
      <c r="AQ102" s="16"/>
      <c r="AR102" s="16"/>
      <c r="AS102" s="16"/>
      <c r="AT102" s="16"/>
      <c r="AU102" s="16"/>
      <c r="AV102" s="16"/>
      <c r="AW102" s="16"/>
      <c r="AX102" s="16"/>
      <c r="AY102" s="16"/>
      <c r="AZ102" s="16"/>
      <c r="BA102" s="16"/>
    </row>
    <row r="103" spans="2:53" s="2" customFormat="1" ht="35.25" customHeight="1" x14ac:dyDescent="0.3">
      <c r="B103" s="112">
        <v>53</v>
      </c>
      <c r="C103" s="120"/>
      <c r="D103" s="115"/>
      <c r="E103" s="127"/>
      <c r="F103" s="127"/>
      <c r="G103" s="122"/>
      <c r="H103" s="130"/>
      <c r="I103" s="129"/>
      <c r="J103" s="127"/>
      <c r="K103" s="130"/>
      <c r="L103" s="129"/>
      <c r="M103" s="127"/>
      <c r="N103" s="131"/>
      <c r="O103" s="175"/>
      <c r="P103" s="176"/>
      <c r="Q103" s="3"/>
      <c r="S103" s="16"/>
      <c r="T103" s="23"/>
      <c r="U103" s="37"/>
      <c r="V103" s="105">
        <f t="shared" si="0"/>
        <v>0</v>
      </c>
      <c r="W103" s="23"/>
      <c r="X103" s="23"/>
      <c r="Y103" s="23"/>
      <c r="Z103" s="23"/>
      <c r="AA103" s="23"/>
      <c r="AB103" s="23"/>
      <c r="AC103" s="23"/>
      <c r="AD103" s="39"/>
      <c r="AE103" s="39"/>
      <c r="AF103" s="39"/>
      <c r="AG103" s="39"/>
      <c r="AH103" s="39"/>
      <c r="AI103" s="39"/>
      <c r="AJ103" s="39"/>
      <c r="AK103" s="39"/>
      <c r="AL103" s="39"/>
      <c r="AM103" s="16"/>
      <c r="AN103" s="16"/>
      <c r="AO103" s="16"/>
      <c r="AP103" s="16"/>
      <c r="AQ103" s="16"/>
      <c r="AR103" s="16"/>
      <c r="AS103" s="16"/>
      <c r="AT103" s="16"/>
      <c r="AU103" s="16"/>
      <c r="AV103" s="16"/>
      <c r="AW103" s="16"/>
      <c r="AX103" s="16"/>
      <c r="AY103" s="16"/>
      <c r="AZ103" s="16"/>
      <c r="BA103" s="16"/>
    </row>
    <row r="104" spans="2:53" s="2" customFormat="1" ht="35.25" customHeight="1" x14ac:dyDescent="0.3">
      <c r="B104" s="112">
        <v>54</v>
      </c>
      <c r="C104" s="120"/>
      <c r="D104" s="115"/>
      <c r="E104" s="127"/>
      <c r="F104" s="127"/>
      <c r="G104" s="122"/>
      <c r="H104" s="130"/>
      <c r="I104" s="129"/>
      <c r="J104" s="127"/>
      <c r="K104" s="130"/>
      <c r="L104" s="129"/>
      <c r="M104" s="127"/>
      <c r="N104" s="131"/>
      <c r="O104" s="175"/>
      <c r="P104" s="176"/>
      <c r="Q104" s="3"/>
      <c r="S104" s="16"/>
      <c r="T104" s="23"/>
      <c r="U104" s="37"/>
      <c r="V104" s="105">
        <f t="shared" si="0"/>
        <v>0</v>
      </c>
      <c r="W104" s="23"/>
      <c r="X104" s="23"/>
      <c r="Y104" s="23"/>
      <c r="Z104" s="23"/>
      <c r="AA104" s="23"/>
      <c r="AB104" s="23"/>
      <c r="AC104" s="23"/>
      <c r="AD104" s="39"/>
      <c r="AE104" s="39"/>
      <c r="AF104" s="39"/>
      <c r="AG104" s="39"/>
      <c r="AH104" s="39"/>
      <c r="AI104" s="39"/>
      <c r="AJ104" s="39"/>
      <c r="AK104" s="39"/>
      <c r="AL104" s="39"/>
      <c r="AM104" s="16"/>
      <c r="AN104" s="16"/>
      <c r="AO104" s="16"/>
      <c r="AP104" s="16"/>
      <c r="AQ104" s="16"/>
      <c r="AR104" s="16"/>
      <c r="AS104" s="16"/>
      <c r="AT104" s="16"/>
      <c r="AU104" s="16"/>
      <c r="AV104" s="16"/>
      <c r="AW104" s="16"/>
      <c r="AX104" s="16"/>
      <c r="AY104" s="16"/>
      <c r="AZ104" s="16"/>
      <c r="BA104" s="16"/>
    </row>
    <row r="105" spans="2:53" s="2" customFormat="1" ht="35.25" customHeight="1" x14ac:dyDescent="0.3">
      <c r="B105" s="112">
        <v>55</v>
      </c>
      <c r="C105" s="120"/>
      <c r="D105" s="115"/>
      <c r="E105" s="127"/>
      <c r="F105" s="127"/>
      <c r="G105" s="122"/>
      <c r="H105" s="130"/>
      <c r="I105" s="129"/>
      <c r="J105" s="127"/>
      <c r="K105" s="130"/>
      <c r="L105" s="129"/>
      <c r="M105" s="127"/>
      <c r="N105" s="131"/>
      <c r="O105" s="175"/>
      <c r="P105" s="176"/>
      <c r="Q105" s="3"/>
      <c r="S105" s="16"/>
      <c r="T105" s="23"/>
      <c r="U105" s="37"/>
      <c r="V105" s="105">
        <f t="shared" si="0"/>
        <v>0</v>
      </c>
      <c r="W105" s="23"/>
      <c r="X105" s="23"/>
      <c r="Y105" s="23"/>
      <c r="Z105" s="23"/>
      <c r="AA105" s="23"/>
      <c r="AB105" s="23"/>
      <c r="AC105" s="23"/>
      <c r="AD105" s="39"/>
      <c r="AE105" s="39"/>
      <c r="AF105" s="39"/>
      <c r="AG105" s="39"/>
      <c r="AH105" s="39"/>
      <c r="AI105" s="39"/>
      <c r="AJ105" s="39"/>
      <c r="AK105" s="39"/>
      <c r="AL105" s="39"/>
      <c r="AM105" s="16"/>
      <c r="AN105" s="16"/>
      <c r="AO105" s="16"/>
      <c r="AP105" s="16"/>
      <c r="AQ105" s="16"/>
      <c r="AR105" s="16"/>
      <c r="AS105" s="16"/>
      <c r="AT105" s="16"/>
      <c r="AU105" s="16"/>
      <c r="AV105" s="16"/>
      <c r="AW105" s="16"/>
      <c r="AX105" s="16"/>
      <c r="AY105" s="16"/>
      <c r="AZ105" s="16"/>
      <c r="BA105" s="16"/>
    </row>
    <row r="106" spans="2:53" s="2" customFormat="1" ht="35.25" customHeight="1" x14ac:dyDescent="0.3">
      <c r="B106" s="112">
        <v>56</v>
      </c>
      <c r="C106" s="120"/>
      <c r="D106" s="115"/>
      <c r="E106" s="127"/>
      <c r="F106" s="127"/>
      <c r="G106" s="122"/>
      <c r="H106" s="130"/>
      <c r="I106" s="129"/>
      <c r="J106" s="127"/>
      <c r="K106" s="130"/>
      <c r="L106" s="129"/>
      <c r="M106" s="127"/>
      <c r="N106" s="131"/>
      <c r="O106" s="175"/>
      <c r="P106" s="176"/>
      <c r="Q106" s="3"/>
      <c r="S106" s="16"/>
      <c r="T106" s="23"/>
      <c r="U106" s="36"/>
      <c r="V106" s="105">
        <f t="shared" si="0"/>
        <v>0</v>
      </c>
      <c r="W106" s="23"/>
      <c r="X106" s="23"/>
      <c r="Y106" s="23"/>
      <c r="Z106" s="23"/>
      <c r="AA106" s="23"/>
      <c r="AB106" s="23"/>
      <c r="AC106" s="23"/>
      <c r="AD106" s="39"/>
      <c r="AE106" s="39"/>
      <c r="AF106" s="39"/>
      <c r="AG106" s="39"/>
      <c r="AH106" s="39"/>
      <c r="AI106" s="39"/>
      <c r="AJ106" s="39"/>
      <c r="AK106" s="39"/>
      <c r="AL106" s="39"/>
      <c r="AM106" s="16"/>
      <c r="AN106" s="16"/>
      <c r="AO106" s="16"/>
      <c r="AP106" s="16"/>
      <c r="AQ106" s="16"/>
      <c r="AR106" s="16"/>
      <c r="AS106" s="16"/>
      <c r="AT106" s="16"/>
      <c r="AU106" s="16"/>
      <c r="AV106" s="16"/>
      <c r="AW106" s="16"/>
      <c r="AX106" s="16"/>
      <c r="AY106" s="16"/>
      <c r="AZ106" s="16"/>
      <c r="BA106" s="16"/>
    </row>
    <row r="107" spans="2:53" s="2" customFormat="1" ht="35.25" customHeight="1" x14ac:dyDescent="0.3">
      <c r="B107" s="112">
        <v>57</v>
      </c>
      <c r="C107" s="120"/>
      <c r="D107" s="115"/>
      <c r="E107" s="127"/>
      <c r="F107" s="127"/>
      <c r="G107" s="122"/>
      <c r="H107" s="130"/>
      <c r="I107" s="129"/>
      <c r="J107" s="127"/>
      <c r="K107" s="130"/>
      <c r="L107" s="129"/>
      <c r="M107" s="127"/>
      <c r="N107" s="131"/>
      <c r="O107" s="175"/>
      <c r="P107" s="176"/>
      <c r="Q107" s="3"/>
      <c r="S107" s="16"/>
      <c r="T107" s="23"/>
      <c r="U107" s="23"/>
      <c r="V107" s="105">
        <f t="shared" si="0"/>
        <v>0</v>
      </c>
      <c r="W107" s="23"/>
      <c r="X107" s="23"/>
      <c r="Y107" s="23"/>
      <c r="Z107" s="23"/>
      <c r="AA107" s="23"/>
      <c r="AB107" s="23"/>
      <c r="AC107" s="23"/>
      <c r="AD107" s="39"/>
      <c r="AE107" s="39"/>
      <c r="AF107" s="39"/>
      <c r="AG107" s="39"/>
      <c r="AH107" s="39"/>
      <c r="AI107" s="39"/>
      <c r="AJ107" s="39"/>
      <c r="AK107" s="39"/>
      <c r="AL107" s="39"/>
      <c r="AM107" s="16"/>
      <c r="AN107" s="16"/>
      <c r="AO107" s="16"/>
      <c r="AP107" s="16"/>
      <c r="AQ107" s="16"/>
      <c r="AR107" s="16"/>
      <c r="AS107" s="16"/>
      <c r="AT107" s="16"/>
      <c r="AU107" s="16"/>
      <c r="AV107" s="16"/>
      <c r="AW107" s="16"/>
      <c r="AX107" s="16"/>
      <c r="AY107" s="16"/>
      <c r="AZ107" s="16"/>
      <c r="BA107" s="16"/>
    </row>
    <row r="108" spans="2:53" s="2" customFormat="1" ht="35.25" customHeight="1" x14ac:dyDescent="0.3">
      <c r="B108" s="112">
        <v>58</v>
      </c>
      <c r="C108" s="120"/>
      <c r="D108" s="115"/>
      <c r="E108" s="127"/>
      <c r="F108" s="127"/>
      <c r="G108" s="122"/>
      <c r="H108" s="130"/>
      <c r="I108" s="129"/>
      <c r="J108" s="127"/>
      <c r="K108" s="130"/>
      <c r="L108" s="129"/>
      <c r="M108" s="127"/>
      <c r="N108" s="131"/>
      <c r="O108" s="175"/>
      <c r="P108" s="176"/>
      <c r="Q108" s="3"/>
      <c r="S108" s="16"/>
      <c r="T108" s="23"/>
      <c r="U108" s="23"/>
      <c r="V108" s="105">
        <f t="shared" si="0"/>
        <v>0</v>
      </c>
      <c r="W108" s="23"/>
      <c r="X108" s="23"/>
      <c r="Y108" s="23"/>
      <c r="Z108" s="23"/>
      <c r="AA108" s="23"/>
      <c r="AB108" s="23"/>
      <c r="AC108" s="23"/>
      <c r="AD108" s="39"/>
      <c r="AE108" s="39"/>
      <c r="AF108" s="39"/>
      <c r="AG108" s="39"/>
      <c r="AH108" s="39"/>
      <c r="AI108" s="39"/>
      <c r="AJ108" s="39"/>
      <c r="AK108" s="39"/>
      <c r="AL108" s="39"/>
      <c r="AM108" s="16"/>
      <c r="AN108" s="16"/>
      <c r="AO108" s="16"/>
      <c r="AP108" s="16"/>
      <c r="AQ108" s="16"/>
      <c r="AR108" s="16"/>
      <c r="AS108" s="16"/>
      <c r="AT108" s="16"/>
      <c r="AU108" s="16"/>
      <c r="AV108" s="16"/>
      <c r="AW108" s="16"/>
      <c r="AX108" s="16"/>
      <c r="AY108" s="16"/>
      <c r="AZ108" s="16"/>
      <c r="BA108" s="16"/>
    </row>
    <row r="109" spans="2:53" s="2" customFormat="1" ht="35.25" customHeight="1" x14ac:dyDescent="0.3">
      <c r="B109" s="112">
        <v>59</v>
      </c>
      <c r="C109" s="120"/>
      <c r="D109" s="115"/>
      <c r="E109" s="127"/>
      <c r="F109" s="127"/>
      <c r="G109" s="122"/>
      <c r="H109" s="130"/>
      <c r="I109" s="129"/>
      <c r="J109" s="127"/>
      <c r="K109" s="130"/>
      <c r="L109" s="129"/>
      <c r="M109" s="127"/>
      <c r="N109" s="131"/>
      <c r="O109" s="175"/>
      <c r="P109" s="176"/>
      <c r="Q109" s="3"/>
      <c r="S109" s="16"/>
      <c r="T109" s="23"/>
      <c r="U109" s="23"/>
      <c r="V109" s="105">
        <f t="shared" si="0"/>
        <v>0</v>
      </c>
      <c r="W109" s="23"/>
      <c r="X109" s="23"/>
      <c r="Y109" s="23"/>
      <c r="Z109" s="23"/>
      <c r="AA109" s="23"/>
      <c r="AB109" s="23"/>
      <c r="AC109" s="23"/>
      <c r="AD109" s="39"/>
      <c r="AE109" s="39"/>
      <c r="AF109" s="39"/>
      <c r="AG109" s="39"/>
      <c r="AH109" s="39"/>
      <c r="AI109" s="39"/>
      <c r="AJ109" s="39"/>
      <c r="AK109" s="39"/>
      <c r="AL109" s="39"/>
      <c r="AM109" s="16"/>
      <c r="AN109" s="16"/>
      <c r="AO109" s="16"/>
      <c r="AP109" s="16"/>
      <c r="AQ109" s="16"/>
      <c r="AR109" s="16"/>
      <c r="AS109" s="16"/>
      <c r="AT109" s="16"/>
      <c r="AU109" s="16"/>
      <c r="AV109" s="16"/>
      <c r="AW109" s="16"/>
      <c r="AX109" s="16"/>
      <c r="AY109" s="16"/>
      <c r="AZ109" s="16"/>
      <c r="BA109" s="16"/>
    </row>
    <row r="110" spans="2:53" s="2" customFormat="1" ht="35.25" customHeight="1" x14ac:dyDescent="0.3">
      <c r="B110" s="112">
        <v>60</v>
      </c>
      <c r="C110" s="120"/>
      <c r="D110" s="115"/>
      <c r="E110" s="127"/>
      <c r="F110" s="127"/>
      <c r="G110" s="122"/>
      <c r="H110" s="130"/>
      <c r="I110" s="129"/>
      <c r="J110" s="127"/>
      <c r="K110" s="130"/>
      <c r="L110" s="129"/>
      <c r="M110" s="127"/>
      <c r="N110" s="131"/>
      <c r="O110" s="175"/>
      <c r="P110" s="176"/>
      <c r="Q110" s="3"/>
      <c r="S110" s="16"/>
      <c r="T110" s="23"/>
      <c r="U110" s="23"/>
      <c r="V110" s="105">
        <f t="shared" si="0"/>
        <v>0</v>
      </c>
      <c r="W110" s="23"/>
      <c r="X110" s="23"/>
      <c r="Y110" s="23"/>
      <c r="Z110" s="23"/>
      <c r="AA110" s="23"/>
      <c r="AB110" s="23"/>
      <c r="AC110" s="23"/>
      <c r="AD110" s="39"/>
      <c r="AE110" s="39"/>
      <c r="AF110" s="39"/>
      <c r="AG110" s="39"/>
      <c r="AH110" s="39"/>
      <c r="AI110" s="39"/>
      <c r="AJ110" s="39"/>
      <c r="AK110" s="39"/>
      <c r="AL110" s="39"/>
      <c r="AM110" s="16"/>
      <c r="AN110" s="16"/>
      <c r="AO110" s="16"/>
      <c r="AP110" s="16"/>
      <c r="AQ110" s="16"/>
      <c r="AR110" s="16"/>
      <c r="AS110" s="16"/>
      <c r="AT110" s="16"/>
      <c r="AU110" s="16"/>
      <c r="AV110" s="16"/>
      <c r="AW110" s="16"/>
      <c r="AX110" s="16"/>
      <c r="AY110" s="16"/>
      <c r="AZ110" s="16"/>
      <c r="BA110" s="16"/>
    </row>
    <row r="111" spans="2:53" s="2" customFormat="1" ht="35.25" customHeight="1" x14ac:dyDescent="0.3">
      <c r="B111" s="112">
        <v>61</v>
      </c>
      <c r="C111" s="120"/>
      <c r="D111" s="115"/>
      <c r="E111" s="127"/>
      <c r="F111" s="127"/>
      <c r="G111" s="122"/>
      <c r="H111" s="130"/>
      <c r="I111" s="129"/>
      <c r="J111" s="127"/>
      <c r="K111" s="130"/>
      <c r="L111" s="129"/>
      <c r="M111" s="127"/>
      <c r="N111" s="131"/>
      <c r="O111" s="175"/>
      <c r="P111" s="176"/>
      <c r="Q111" s="3"/>
      <c r="S111" s="16"/>
      <c r="T111" s="23"/>
      <c r="U111" s="23"/>
      <c r="V111" s="105">
        <f t="shared" si="0"/>
        <v>0</v>
      </c>
      <c r="W111" s="23"/>
      <c r="X111" s="23"/>
      <c r="Y111" s="23"/>
      <c r="Z111" s="23"/>
      <c r="AA111" s="23"/>
      <c r="AB111" s="23"/>
      <c r="AC111" s="23"/>
      <c r="AD111" s="39"/>
      <c r="AE111" s="39"/>
      <c r="AF111" s="39"/>
      <c r="AG111" s="39"/>
      <c r="AH111" s="39"/>
      <c r="AI111" s="39"/>
      <c r="AJ111" s="39"/>
      <c r="AK111" s="39"/>
      <c r="AL111" s="39"/>
      <c r="AM111" s="16"/>
      <c r="AN111" s="16"/>
      <c r="AO111" s="16"/>
      <c r="AP111" s="16"/>
      <c r="AQ111" s="16"/>
      <c r="AR111" s="16"/>
      <c r="AS111" s="16"/>
      <c r="AT111" s="16"/>
      <c r="AU111" s="16"/>
      <c r="AV111" s="16"/>
      <c r="AW111" s="16"/>
      <c r="AX111" s="16"/>
      <c r="AY111" s="16"/>
      <c r="AZ111" s="16"/>
      <c r="BA111" s="16"/>
    </row>
    <row r="112" spans="2:53" s="2" customFormat="1" ht="35.25" customHeight="1" x14ac:dyDescent="0.3">
      <c r="B112" s="112">
        <v>62</v>
      </c>
      <c r="C112" s="120"/>
      <c r="D112" s="115"/>
      <c r="E112" s="127"/>
      <c r="F112" s="127"/>
      <c r="G112" s="122"/>
      <c r="H112" s="130"/>
      <c r="I112" s="129"/>
      <c r="J112" s="127"/>
      <c r="K112" s="130"/>
      <c r="L112" s="129"/>
      <c r="M112" s="127"/>
      <c r="N112" s="131"/>
      <c r="O112" s="175"/>
      <c r="P112" s="176"/>
      <c r="Q112" s="3"/>
      <c r="S112" s="16"/>
      <c r="T112" s="23"/>
      <c r="U112" s="23"/>
      <c r="V112" s="105">
        <f t="shared" si="0"/>
        <v>0</v>
      </c>
      <c r="W112" s="23"/>
      <c r="X112" s="23"/>
      <c r="Y112" s="23"/>
      <c r="Z112" s="23"/>
      <c r="AA112" s="23"/>
      <c r="AB112" s="23"/>
      <c r="AC112" s="23"/>
      <c r="AD112" s="39"/>
      <c r="AE112" s="39"/>
      <c r="AF112" s="39"/>
      <c r="AG112" s="39"/>
      <c r="AH112" s="39"/>
      <c r="AI112" s="39"/>
      <c r="AJ112" s="39"/>
      <c r="AK112" s="39"/>
      <c r="AL112" s="39"/>
      <c r="AM112" s="16"/>
      <c r="AN112" s="16"/>
      <c r="AO112" s="16"/>
      <c r="AP112" s="16"/>
      <c r="AQ112" s="16"/>
      <c r="AR112" s="16"/>
      <c r="AS112" s="16"/>
      <c r="AT112" s="16"/>
      <c r="AU112" s="16"/>
      <c r="AV112" s="16"/>
      <c r="AW112" s="16"/>
      <c r="AX112" s="16"/>
      <c r="AY112" s="16"/>
      <c r="AZ112" s="16"/>
      <c r="BA112" s="16"/>
    </row>
    <row r="113" spans="2:53" s="2" customFormat="1" ht="35.25" customHeight="1" x14ac:dyDescent="0.3">
      <c r="B113" s="112">
        <v>63</v>
      </c>
      <c r="C113" s="120"/>
      <c r="D113" s="115"/>
      <c r="E113" s="127"/>
      <c r="F113" s="127"/>
      <c r="G113" s="122"/>
      <c r="H113" s="130"/>
      <c r="I113" s="129"/>
      <c r="J113" s="127"/>
      <c r="K113" s="130"/>
      <c r="L113" s="129"/>
      <c r="M113" s="127"/>
      <c r="N113" s="131"/>
      <c r="O113" s="175"/>
      <c r="P113" s="176"/>
      <c r="Q113" s="3"/>
      <c r="S113" s="16"/>
      <c r="T113" s="23"/>
      <c r="U113" s="23"/>
      <c r="V113" s="105">
        <f t="shared" si="0"/>
        <v>0</v>
      </c>
      <c r="W113" s="23"/>
      <c r="X113" s="23"/>
      <c r="Y113" s="23"/>
      <c r="Z113" s="23"/>
      <c r="AA113" s="23"/>
      <c r="AB113" s="23"/>
      <c r="AC113" s="23"/>
      <c r="AD113" s="39"/>
      <c r="AE113" s="39"/>
      <c r="AF113" s="39"/>
      <c r="AG113" s="39"/>
      <c r="AH113" s="39"/>
      <c r="AI113" s="39"/>
      <c r="AJ113" s="39"/>
      <c r="AK113" s="39"/>
      <c r="AL113" s="39"/>
      <c r="AM113" s="16"/>
      <c r="AN113" s="16"/>
      <c r="AO113" s="16"/>
      <c r="AP113" s="16"/>
      <c r="AQ113" s="16"/>
      <c r="AR113" s="16"/>
      <c r="AS113" s="16"/>
      <c r="AT113" s="16"/>
      <c r="AU113" s="16"/>
      <c r="AV113" s="16"/>
      <c r="AW113" s="16"/>
      <c r="AX113" s="16"/>
      <c r="AY113" s="16"/>
      <c r="AZ113" s="16"/>
      <c r="BA113" s="16"/>
    </row>
    <row r="114" spans="2:53" s="2" customFormat="1" ht="35.25" customHeight="1" x14ac:dyDescent="0.3">
      <c r="B114" s="112">
        <v>64</v>
      </c>
      <c r="C114" s="120"/>
      <c r="D114" s="115"/>
      <c r="E114" s="127"/>
      <c r="F114" s="127"/>
      <c r="G114" s="122"/>
      <c r="H114" s="130"/>
      <c r="I114" s="129"/>
      <c r="J114" s="127"/>
      <c r="K114" s="130"/>
      <c r="L114" s="129"/>
      <c r="M114" s="127"/>
      <c r="N114" s="131"/>
      <c r="O114" s="175"/>
      <c r="P114" s="176"/>
      <c r="Q114" s="3"/>
      <c r="S114" s="16"/>
      <c r="T114" s="23"/>
      <c r="U114" s="23"/>
      <c r="V114" s="105">
        <f t="shared" si="0"/>
        <v>0</v>
      </c>
      <c r="W114" s="23"/>
      <c r="X114" s="23"/>
      <c r="Y114" s="23"/>
      <c r="Z114" s="23"/>
      <c r="AA114" s="23"/>
      <c r="AB114" s="23"/>
      <c r="AC114" s="23"/>
      <c r="AD114" s="39"/>
      <c r="AE114" s="39"/>
      <c r="AF114" s="39"/>
      <c r="AG114" s="39"/>
      <c r="AH114" s="39"/>
      <c r="AI114" s="39"/>
      <c r="AJ114" s="39"/>
      <c r="AK114" s="39"/>
      <c r="AL114" s="39"/>
      <c r="AM114" s="16"/>
      <c r="AN114" s="16"/>
      <c r="AO114" s="16"/>
      <c r="AP114" s="16"/>
      <c r="AQ114" s="16"/>
      <c r="AR114" s="16"/>
      <c r="AS114" s="16"/>
      <c r="AT114" s="16"/>
      <c r="AU114" s="16"/>
      <c r="AV114" s="16"/>
      <c r="AW114" s="16"/>
      <c r="AX114" s="16"/>
      <c r="AY114" s="16"/>
      <c r="AZ114" s="16"/>
      <c r="BA114" s="16"/>
    </row>
    <row r="115" spans="2:53" s="2" customFormat="1" ht="35.25" customHeight="1" x14ac:dyDescent="0.3">
      <c r="B115" s="112">
        <v>65</v>
      </c>
      <c r="C115" s="120"/>
      <c r="D115" s="115"/>
      <c r="E115" s="127"/>
      <c r="F115" s="127"/>
      <c r="G115" s="122"/>
      <c r="H115" s="130"/>
      <c r="I115" s="129"/>
      <c r="J115" s="127"/>
      <c r="K115" s="130"/>
      <c r="L115" s="129"/>
      <c r="M115" s="127"/>
      <c r="N115" s="131"/>
      <c r="O115" s="175"/>
      <c r="P115" s="176"/>
      <c r="Q115" s="3"/>
      <c r="S115" s="16"/>
      <c r="T115" s="23"/>
      <c r="U115" s="23"/>
      <c r="V115" s="105">
        <f t="shared" si="0"/>
        <v>0</v>
      </c>
      <c r="W115" s="23"/>
      <c r="X115" s="23"/>
      <c r="Y115" s="23"/>
      <c r="Z115" s="23"/>
      <c r="AA115" s="23"/>
      <c r="AB115" s="23"/>
      <c r="AC115" s="23"/>
      <c r="AD115" s="39"/>
      <c r="AE115" s="39"/>
      <c r="AF115" s="39"/>
      <c r="AG115" s="39"/>
      <c r="AH115" s="39"/>
      <c r="AI115" s="39"/>
      <c r="AJ115" s="39"/>
      <c r="AK115" s="39"/>
      <c r="AL115" s="39"/>
      <c r="AM115" s="16"/>
      <c r="AN115" s="16"/>
      <c r="AO115" s="16"/>
      <c r="AP115" s="16"/>
      <c r="AQ115" s="16"/>
      <c r="AR115" s="16"/>
      <c r="AS115" s="16"/>
      <c r="AT115" s="16"/>
      <c r="AU115" s="16"/>
      <c r="AV115" s="16"/>
      <c r="AW115" s="16"/>
      <c r="AX115" s="16"/>
      <c r="AY115" s="16"/>
      <c r="AZ115" s="16"/>
      <c r="BA115" s="16"/>
    </row>
    <row r="116" spans="2:53" s="2" customFormat="1" ht="35.25" customHeight="1" x14ac:dyDescent="0.3">
      <c r="B116" s="112">
        <v>66</v>
      </c>
      <c r="C116" s="120"/>
      <c r="D116" s="115"/>
      <c r="E116" s="127"/>
      <c r="F116" s="127"/>
      <c r="G116" s="122"/>
      <c r="H116" s="130"/>
      <c r="I116" s="129"/>
      <c r="J116" s="127"/>
      <c r="K116" s="130"/>
      <c r="L116" s="129"/>
      <c r="M116" s="127"/>
      <c r="N116" s="131"/>
      <c r="O116" s="175"/>
      <c r="P116" s="176"/>
      <c r="Q116" s="3"/>
      <c r="S116" s="16"/>
      <c r="T116" s="23"/>
      <c r="U116" s="23"/>
      <c r="V116" s="105">
        <f t="shared" si="0"/>
        <v>0</v>
      </c>
      <c r="W116" s="23"/>
      <c r="X116" s="23"/>
      <c r="Y116" s="23"/>
      <c r="Z116" s="23"/>
      <c r="AA116" s="23"/>
      <c r="AB116" s="23"/>
      <c r="AC116" s="23"/>
      <c r="AD116" s="39"/>
      <c r="AE116" s="39"/>
      <c r="AF116" s="39"/>
      <c r="AG116" s="39"/>
      <c r="AH116" s="39"/>
      <c r="AI116" s="39"/>
      <c r="AJ116" s="39"/>
      <c r="AK116" s="39"/>
      <c r="AL116" s="39"/>
      <c r="AM116" s="16"/>
      <c r="AN116" s="16"/>
      <c r="AO116" s="16"/>
      <c r="AP116" s="16"/>
      <c r="AQ116" s="16"/>
      <c r="AR116" s="16"/>
      <c r="AS116" s="16"/>
      <c r="AT116" s="16"/>
      <c r="AU116" s="16"/>
      <c r="AV116" s="16"/>
      <c r="AW116" s="16"/>
      <c r="AX116" s="16"/>
      <c r="AY116" s="16"/>
      <c r="AZ116" s="16"/>
      <c r="BA116" s="16"/>
    </row>
    <row r="117" spans="2:53" s="2" customFormat="1" ht="35.25" customHeight="1" x14ac:dyDescent="0.3">
      <c r="B117" s="112">
        <v>67</v>
      </c>
      <c r="C117" s="120"/>
      <c r="D117" s="115"/>
      <c r="E117" s="127"/>
      <c r="F117" s="127"/>
      <c r="G117" s="122"/>
      <c r="H117" s="130"/>
      <c r="I117" s="129"/>
      <c r="J117" s="127"/>
      <c r="K117" s="130"/>
      <c r="L117" s="129"/>
      <c r="M117" s="127"/>
      <c r="N117" s="131"/>
      <c r="O117" s="175"/>
      <c r="P117" s="176"/>
      <c r="Q117" s="3"/>
      <c r="S117" s="16"/>
      <c r="T117" s="23"/>
      <c r="U117" s="23"/>
      <c r="V117" s="105">
        <f t="shared" si="0"/>
        <v>0</v>
      </c>
      <c r="W117" s="23"/>
      <c r="X117" s="23"/>
      <c r="Y117" s="23"/>
      <c r="Z117" s="23"/>
      <c r="AA117" s="23"/>
      <c r="AB117" s="23"/>
      <c r="AC117" s="23"/>
      <c r="AD117" s="39"/>
      <c r="AE117" s="39"/>
      <c r="AF117" s="39"/>
      <c r="AG117" s="39"/>
      <c r="AH117" s="39"/>
      <c r="AI117" s="39"/>
      <c r="AJ117" s="39"/>
      <c r="AK117" s="39"/>
      <c r="AL117" s="39"/>
      <c r="AM117" s="16"/>
      <c r="AN117" s="16"/>
      <c r="AO117" s="16"/>
      <c r="AP117" s="16"/>
      <c r="AQ117" s="16"/>
      <c r="AR117" s="16"/>
      <c r="AS117" s="16"/>
      <c r="AT117" s="16"/>
      <c r="AU117" s="16"/>
      <c r="AV117" s="16"/>
      <c r="AW117" s="16"/>
      <c r="AX117" s="16"/>
      <c r="AY117" s="16"/>
      <c r="AZ117" s="16"/>
      <c r="BA117" s="16"/>
    </row>
    <row r="118" spans="2:53" s="2" customFormat="1" ht="35.25" customHeight="1" x14ac:dyDescent="0.3">
      <c r="B118" s="112">
        <v>68</v>
      </c>
      <c r="C118" s="120"/>
      <c r="D118" s="115"/>
      <c r="E118" s="127"/>
      <c r="F118" s="127"/>
      <c r="G118" s="122"/>
      <c r="H118" s="130"/>
      <c r="I118" s="129"/>
      <c r="J118" s="127"/>
      <c r="K118" s="130"/>
      <c r="L118" s="129"/>
      <c r="M118" s="127"/>
      <c r="N118" s="131"/>
      <c r="O118" s="175"/>
      <c r="P118" s="176"/>
      <c r="Q118" s="3"/>
      <c r="S118" s="16"/>
      <c r="T118" s="23"/>
      <c r="U118" s="23"/>
      <c r="V118" s="105">
        <f t="shared" ref="V118:V181" si="1">((F118*G118)/1000000)*H118</f>
        <v>0</v>
      </c>
      <c r="W118" s="23"/>
      <c r="X118" s="23"/>
      <c r="Y118" s="23"/>
      <c r="Z118" s="23"/>
      <c r="AA118" s="23"/>
      <c r="AB118" s="23"/>
      <c r="AC118" s="23"/>
      <c r="AD118" s="39"/>
      <c r="AE118" s="39"/>
      <c r="AF118" s="39"/>
      <c r="AG118" s="39"/>
      <c r="AH118" s="39"/>
      <c r="AI118" s="39"/>
      <c r="AJ118" s="39"/>
      <c r="AK118" s="39"/>
      <c r="AL118" s="39"/>
      <c r="AM118" s="16"/>
      <c r="AN118" s="16"/>
      <c r="AO118" s="16"/>
      <c r="AP118" s="16"/>
      <c r="AQ118" s="16"/>
      <c r="AR118" s="16"/>
      <c r="AS118" s="16"/>
      <c r="AT118" s="16"/>
      <c r="AU118" s="16"/>
      <c r="AV118" s="16"/>
      <c r="AW118" s="16"/>
      <c r="AX118" s="16"/>
      <c r="AY118" s="16"/>
      <c r="AZ118" s="16"/>
      <c r="BA118" s="16"/>
    </row>
    <row r="119" spans="2:53" s="2" customFormat="1" ht="35.25" customHeight="1" x14ac:dyDescent="0.3">
      <c r="B119" s="112">
        <v>69</v>
      </c>
      <c r="C119" s="120"/>
      <c r="D119" s="115"/>
      <c r="E119" s="127"/>
      <c r="F119" s="127"/>
      <c r="G119" s="122"/>
      <c r="H119" s="130"/>
      <c r="I119" s="129"/>
      <c r="J119" s="127"/>
      <c r="K119" s="130"/>
      <c r="L119" s="129"/>
      <c r="M119" s="127"/>
      <c r="N119" s="131"/>
      <c r="O119" s="175"/>
      <c r="P119" s="176"/>
      <c r="Q119" s="3"/>
      <c r="S119" s="16"/>
      <c r="T119" s="23"/>
      <c r="U119" s="23"/>
      <c r="V119" s="105">
        <f t="shared" si="1"/>
        <v>0</v>
      </c>
      <c r="W119" s="23"/>
      <c r="X119" s="23"/>
      <c r="Y119" s="23"/>
      <c r="Z119" s="23"/>
      <c r="AA119" s="23"/>
      <c r="AB119" s="23"/>
      <c r="AC119" s="23"/>
      <c r="AD119" s="39"/>
      <c r="AE119" s="39"/>
      <c r="AF119" s="39"/>
      <c r="AG119" s="39"/>
      <c r="AH119" s="39"/>
      <c r="AI119" s="39"/>
      <c r="AJ119" s="39"/>
      <c r="AK119" s="39"/>
      <c r="AL119" s="39"/>
      <c r="AM119" s="16"/>
      <c r="AN119" s="16"/>
      <c r="AO119" s="16"/>
      <c r="AP119" s="16"/>
      <c r="AQ119" s="16"/>
      <c r="AR119" s="16"/>
      <c r="AS119" s="16"/>
      <c r="AT119" s="16"/>
      <c r="AU119" s="16"/>
      <c r="AV119" s="16"/>
      <c r="AW119" s="16"/>
      <c r="AX119" s="16"/>
      <c r="AY119" s="16"/>
      <c r="AZ119" s="16"/>
      <c r="BA119" s="16"/>
    </row>
    <row r="120" spans="2:53" s="2" customFormat="1" ht="35.25" customHeight="1" x14ac:dyDescent="0.3">
      <c r="B120" s="112">
        <v>70</v>
      </c>
      <c r="C120" s="120"/>
      <c r="D120" s="115"/>
      <c r="E120" s="127"/>
      <c r="F120" s="127"/>
      <c r="G120" s="122"/>
      <c r="H120" s="130"/>
      <c r="I120" s="129"/>
      <c r="J120" s="127"/>
      <c r="K120" s="130"/>
      <c r="L120" s="129"/>
      <c r="M120" s="127"/>
      <c r="N120" s="131"/>
      <c r="O120" s="175"/>
      <c r="P120" s="176"/>
      <c r="Q120" s="3"/>
      <c r="S120" s="16"/>
      <c r="T120" s="23"/>
      <c r="U120" s="23"/>
      <c r="V120" s="105">
        <f t="shared" si="1"/>
        <v>0</v>
      </c>
      <c r="W120" s="23"/>
      <c r="X120" s="23"/>
      <c r="Y120" s="23"/>
      <c r="Z120" s="23"/>
      <c r="AA120" s="23"/>
      <c r="AB120" s="23"/>
      <c r="AC120" s="23"/>
      <c r="AD120" s="39"/>
      <c r="AE120" s="39"/>
      <c r="AF120" s="39"/>
      <c r="AG120" s="39"/>
      <c r="AH120" s="39"/>
      <c r="AI120" s="39"/>
      <c r="AJ120" s="39"/>
      <c r="AK120" s="39"/>
      <c r="AL120" s="39"/>
      <c r="AM120" s="16"/>
      <c r="AN120" s="16"/>
      <c r="AO120" s="16"/>
      <c r="AP120" s="16"/>
      <c r="AQ120" s="16"/>
      <c r="AR120" s="16"/>
      <c r="AS120" s="16"/>
      <c r="AT120" s="16"/>
      <c r="AU120" s="16"/>
      <c r="AV120" s="16"/>
      <c r="AW120" s="16"/>
      <c r="AX120" s="16"/>
      <c r="AY120" s="16"/>
      <c r="AZ120" s="16"/>
      <c r="BA120" s="16"/>
    </row>
    <row r="121" spans="2:53" s="2" customFormat="1" ht="35.25" customHeight="1" x14ac:dyDescent="0.3">
      <c r="B121" s="112">
        <v>71</v>
      </c>
      <c r="C121" s="120"/>
      <c r="D121" s="115"/>
      <c r="E121" s="127"/>
      <c r="F121" s="127"/>
      <c r="G121" s="122"/>
      <c r="H121" s="130"/>
      <c r="I121" s="129"/>
      <c r="J121" s="127"/>
      <c r="K121" s="130"/>
      <c r="L121" s="129"/>
      <c r="M121" s="127"/>
      <c r="N121" s="131"/>
      <c r="O121" s="175"/>
      <c r="P121" s="176"/>
      <c r="Q121" s="3"/>
      <c r="S121" s="16"/>
      <c r="T121" s="23"/>
      <c r="U121" s="23"/>
      <c r="V121" s="105">
        <f t="shared" si="1"/>
        <v>0</v>
      </c>
      <c r="W121" s="23"/>
      <c r="X121" s="23"/>
      <c r="Y121" s="23"/>
      <c r="Z121" s="23"/>
      <c r="AA121" s="23"/>
      <c r="AB121" s="23"/>
      <c r="AC121" s="23"/>
      <c r="AD121" s="39"/>
      <c r="AE121" s="39"/>
      <c r="AF121" s="39"/>
      <c r="AG121" s="39"/>
      <c r="AH121" s="39"/>
      <c r="AI121" s="39"/>
      <c r="AJ121" s="39"/>
      <c r="AK121" s="39"/>
      <c r="AL121" s="39"/>
      <c r="AM121" s="16"/>
      <c r="AN121" s="16"/>
      <c r="AO121" s="16"/>
      <c r="AP121" s="16"/>
      <c r="AQ121" s="16"/>
      <c r="AR121" s="16"/>
      <c r="AS121" s="16"/>
      <c r="AT121" s="16"/>
      <c r="AU121" s="16"/>
      <c r="AV121" s="16"/>
      <c r="AW121" s="16"/>
      <c r="AX121" s="16"/>
      <c r="AY121" s="16"/>
      <c r="AZ121" s="16"/>
      <c r="BA121" s="16"/>
    </row>
    <row r="122" spans="2:53" s="2" customFormat="1" ht="35.25" customHeight="1" x14ac:dyDescent="0.3">
      <c r="B122" s="112">
        <v>72</v>
      </c>
      <c r="C122" s="120"/>
      <c r="D122" s="115"/>
      <c r="E122" s="127"/>
      <c r="F122" s="127"/>
      <c r="G122" s="122"/>
      <c r="H122" s="130"/>
      <c r="I122" s="129"/>
      <c r="J122" s="127"/>
      <c r="K122" s="130"/>
      <c r="L122" s="129"/>
      <c r="M122" s="127"/>
      <c r="N122" s="131"/>
      <c r="O122" s="175"/>
      <c r="P122" s="176"/>
      <c r="Q122" s="3"/>
      <c r="S122" s="16"/>
      <c r="T122" s="23"/>
      <c r="U122" s="23"/>
      <c r="V122" s="105">
        <f t="shared" si="1"/>
        <v>0</v>
      </c>
      <c r="W122" s="23"/>
      <c r="X122" s="23"/>
      <c r="Y122" s="23"/>
      <c r="Z122" s="23"/>
      <c r="AA122" s="23"/>
      <c r="AB122" s="23"/>
      <c r="AC122" s="23"/>
      <c r="AD122" s="39"/>
      <c r="AE122" s="39"/>
      <c r="AF122" s="39"/>
      <c r="AG122" s="39"/>
      <c r="AH122" s="39"/>
      <c r="AI122" s="39"/>
      <c r="AJ122" s="39"/>
      <c r="AK122" s="39"/>
      <c r="AL122" s="39"/>
      <c r="AM122" s="16"/>
      <c r="AN122" s="16"/>
      <c r="AO122" s="16"/>
      <c r="AP122" s="16"/>
      <c r="AQ122" s="16"/>
      <c r="AR122" s="16"/>
      <c r="AS122" s="16"/>
      <c r="AT122" s="16"/>
      <c r="AU122" s="16"/>
      <c r="AV122" s="16"/>
      <c r="AW122" s="16"/>
      <c r="AX122" s="16"/>
      <c r="AY122" s="16"/>
      <c r="AZ122" s="16"/>
      <c r="BA122" s="16"/>
    </row>
    <row r="123" spans="2:53" s="2" customFormat="1" ht="35.25" customHeight="1" x14ac:dyDescent="0.3">
      <c r="B123" s="112">
        <v>73</v>
      </c>
      <c r="C123" s="120"/>
      <c r="D123" s="115"/>
      <c r="E123" s="127"/>
      <c r="F123" s="127"/>
      <c r="G123" s="122"/>
      <c r="H123" s="130"/>
      <c r="I123" s="129"/>
      <c r="J123" s="127"/>
      <c r="K123" s="130"/>
      <c r="L123" s="129"/>
      <c r="M123" s="127"/>
      <c r="N123" s="131"/>
      <c r="O123" s="175"/>
      <c r="P123" s="176"/>
      <c r="Q123" s="3"/>
      <c r="S123" s="16"/>
      <c r="T123" s="23"/>
      <c r="U123" s="23"/>
      <c r="V123" s="105">
        <f t="shared" si="1"/>
        <v>0</v>
      </c>
      <c r="W123" s="23"/>
      <c r="X123" s="23"/>
      <c r="Y123" s="23"/>
      <c r="Z123" s="23"/>
      <c r="AA123" s="23"/>
      <c r="AB123" s="23"/>
      <c r="AC123" s="23"/>
      <c r="AD123" s="39"/>
      <c r="AE123" s="39"/>
      <c r="AF123" s="39"/>
      <c r="AG123" s="39"/>
      <c r="AH123" s="39"/>
      <c r="AI123" s="39"/>
      <c r="AJ123" s="39"/>
      <c r="AK123" s="39"/>
      <c r="AL123" s="39"/>
      <c r="AM123" s="16"/>
      <c r="AN123" s="16"/>
      <c r="AO123" s="16"/>
      <c r="AP123" s="16"/>
      <c r="AQ123" s="16"/>
      <c r="AR123" s="16"/>
      <c r="AS123" s="16"/>
      <c r="AT123" s="16"/>
      <c r="AU123" s="16"/>
      <c r="AV123" s="16"/>
      <c r="AW123" s="16"/>
      <c r="AX123" s="16"/>
      <c r="AY123" s="16"/>
      <c r="AZ123" s="16"/>
      <c r="BA123" s="16"/>
    </row>
    <row r="124" spans="2:53" s="2" customFormat="1" ht="35.25" customHeight="1" x14ac:dyDescent="0.3">
      <c r="B124" s="112">
        <v>74</v>
      </c>
      <c r="C124" s="120"/>
      <c r="D124" s="115"/>
      <c r="E124" s="127"/>
      <c r="F124" s="127"/>
      <c r="G124" s="122"/>
      <c r="H124" s="130"/>
      <c r="I124" s="129"/>
      <c r="J124" s="127"/>
      <c r="K124" s="130"/>
      <c r="L124" s="129"/>
      <c r="M124" s="127"/>
      <c r="N124" s="131"/>
      <c r="O124" s="175"/>
      <c r="P124" s="176"/>
      <c r="Q124" s="3"/>
      <c r="S124" s="16"/>
      <c r="T124" s="23"/>
      <c r="U124" s="23"/>
      <c r="V124" s="105">
        <f t="shared" si="1"/>
        <v>0</v>
      </c>
      <c r="W124" s="23"/>
      <c r="X124" s="23"/>
      <c r="Y124" s="23"/>
      <c r="Z124" s="23"/>
      <c r="AA124" s="23"/>
      <c r="AB124" s="23"/>
      <c r="AC124" s="23"/>
      <c r="AD124" s="39"/>
      <c r="AE124" s="39"/>
      <c r="AF124" s="39"/>
      <c r="AG124" s="39"/>
      <c r="AH124" s="39"/>
      <c r="AI124" s="39"/>
      <c r="AJ124" s="39"/>
      <c r="AK124" s="39"/>
      <c r="AL124" s="39"/>
      <c r="AM124" s="16"/>
      <c r="AN124" s="16"/>
      <c r="AO124" s="16"/>
      <c r="AP124" s="16"/>
      <c r="AQ124" s="16"/>
      <c r="AR124" s="16"/>
      <c r="AS124" s="16"/>
      <c r="AT124" s="16"/>
      <c r="AU124" s="16"/>
      <c r="AV124" s="16"/>
      <c r="AW124" s="16"/>
      <c r="AX124" s="16"/>
      <c r="AY124" s="16"/>
      <c r="AZ124" s="16"/>
      <c r="BA124" s="16"/>
    </row>
    <row r="125" spans="2:53" s="2" customFormat="1" ht="35.25" customHeight="1" x14ac:dyDescent="0.3">
      <c r="B125" s="112">
        <v>75</v>
      </c>
      <c r="C125" s="120"/>
      <c r="D125" s="115"/>
      <c r="E125" s="127"/>
      <c r="F125" s="127"/>
      <c r="G125" s="122"/>
      <c r="H125" s="130"/>
      <c r="I125" s="129"/>
      <c r="J125" s="127"/>
      <c r="K125" s="130"/>
      <c r="L125" s="129"/>
      <c r="M125" s="127"/>
      <c r="N125" s="131"/>
      <c r="O125" s="175"/>
      <c r="P125" s="176"/>
      <c r="Q125" s="3"/>
      <c r="S125" s="16"/>
      <c r="T125" s="23"/>
      <c r="U125" s="23"/>
      <c r="V125" s="105">
        <f t="shared" si="1"/>
        <v>0</v>
      </c>
      <c r="W125" s="23"/>
      <c r="X125" s="23"/>
      <c r="Y125" s="23"/>
      <c r="Z125" s="23"/>
      <c r="AA125" s="23"/>
      <c r="AB125" s="23"/>
      <c r="AC125" s="23"/>
      <c r="AD125" s="39"/>
      <c r="AE125" s="39"/>
      <c r="AF125" s="39"/>
      <c r="AG125" s="39"/>
      <c r="AH125" s="39"/>
      <c r="AI125" s="39"/>
      <c r="AJ125" s="39"/>
      <c r="AK125" s="39"/>
      <c r="AL125" s="39"/>
      <c r="AM125" s="16"/>
      <c r="AN125" s="16"/>
      <c r="AO125" s="16"/>
      <c r="AP125" s="16"/>
      <c r="AQ125" s="16"/>
      <c r="AR125" s="16"/>
      <c r="AS125" s="16"/>
      <c r="AT125" s="16"/>
      <c r="AU125" s="16"/>
      <c r="AV125" s="16"/>
      <c r="AW125" s="16"/>
      <c r="AX125" s="16"/>
      <c r="AY125" s="16"/>
      <c r="AZ125" s="16"/>
      <c r="BA125" s="16"/>
    </row>
    <row r="126" spans="2:53" s="2" customFormat="1" ht="35.25" customHeight="1" x14ac:dyDescent="0.3">
      <c r="B126" s="112">
        <v>76</v>
      </c>
      <c r="C126" s="120"/>
      <c r="D126" s="115"/>
      <c r="E126" s="127"/>
      <c r="F126" s="127"/>
      <c r="G126" s="122"/>
      <c r="H126" s="130"/>
      <c r="I126" s="129"/>
      <c r="J126" s="127"/>
      <c r="K126" s="130"/>
      <c r="L126" s="129"/>
      <c r="M126" s="127"/>
      <c r="N126" s="131"/>
      <c r="O126" s="175"/>
      <c r="P126" s="176"/>
      <c r="Q126" s="3"/>
      <c r="S126" s="16"/>
      <c r="T126" s="23"/>
      <c r="U126" s="23"/>
      <c r="V126" s="105">
        <f t="shared" si="1"/>
        <v>0</v>
      </c>
      <c r="W126" s="23"/>
      <c r="X126" s="23"/>
      <c r="Y126" s="23"/>
      <c r="Z126" s="23"/>
      <c r="AA126" s="23"/>
      <c r="AB126" s="23"/>
      <c r="AC126" s="23"/>
      <c r="AD126" s="39"/>
      <c r="AE126" s="39"/>
      <c r="AF126" s="39"/>
      <c r="AG126" s="39"/>
      <c r="AH126" s="39"/>
      <c r="AI126" s="39"/>
      <c r="AJ126" s="39"/>
      <c r="AK126" s="39"/>
      <c r="AL126" s="39"/>
      <c r="AM126" s="16"/>
      <c r="AN126" s="16"/>
      <c r="AO126" s="16"/>
      <c r="AP126" s="16"/>
      <c r="AQ126" s="16"/>
      <c r="AR126" s="16"/>
      <c r="AS126" s="16"/>
      <c r="AT126" s="16"/>
      <c r="AU126" s="16"/>
      <c r="AV126" s="16"/>
      <c r="AW126" s="16"/>
      <c r="AX126" s="16"/>
      <c r="AY126" s="16"/>
      <c r="AZ126" s="16"/>
      <c r="BA126" s="16"/>
    </row>
    <row r="127" spans="2:53" s="2" customFormat="1" ht="35.25" customHeight="1" x14ac:dyDescent="0.3">
      <c r="B127" s="112">
        <v>77</v>
      </c>
      <c r="C127" s="120"/>
      <c r="D127" s="115"/>
      <c r="E127" s="127"/>
      <c r="F127" s="127"/>
      <c r="G127" s="122"/>
      <c r="H127" s="130"/>
      <c r="I127" s="129"/>
      <c r="J127" s="127"/>
      <c r="K127" s="130"/>
      <c r="L127" s="129"/>
      <c r="M127" s="127"/>
      <c r="N127" s="131"/>
      <c r="O127" s="175"/>
      <c r="P127" s="176"/>
      <c r="Q127" s="3"/>
      <c r="S127" s="16"/>
      <c r="T127" s="23"/>
      <c r="U127" s="23"/>
      <c r="V127" s="105">
        <f t="shared" si="1"/>
        <v>0</v>
      </c>
      <c r="W127" s="23"/>
      <c r="X127" s="23"/>
      <c r="Y127" s="23"/>
      <c r="Z127" s="23"/>
      <c r="AA127" s="23"/>
      <c r="AB127" s="23"/>
      <c r="AC127" s="23"/>
      <c r="AD127" s="39"/>
      <c r="AE127" s="39"/>
      <c r="AF127" s="39"/>
      <c r="AG127" s="39"/>
      <c r="AH127" s="39"/>
      <c r="AI127" s="39"/>
      <c r="AJ127" s="39"/>
      <c r="AK127" s="39"/>
      <c r="AL127" s="39"/>
      <c r="AM127" s="16"/>
      <c r="AN127" s="16"/>
      <c r="AO127" s="16"/>
      <c r="AP127" s="16"/>
      <c r="AQ127" s="16"/>
      <c r="AR127" s="16"/>
      <c r="AS127" s="16"/>
      <c r="AT127" s="16"/>
      <c r="AU127" s="16"/>
      <c r="AV127" s="16"/>
      <c r="AW127" s="16"/>
      <c r="AX127" s="16"/>
      <c r="AY127" s="16"/>
      <c r="AZ127" s="16"/>
      <c r="BA127" s="16"/>
    </row>
    <row r="128" spans="2:53" s="2" customFormat="1" ht="35.25" customHeight="1" x14ac:dyDescent="0.3">
      <c r="B128" s="112">
        <v>78</v>
      </c>
      <c r="C128" s="120"/>
      <c r="D128" s="115"/>
      <c r="E128" s="127"/>
      <c r="F128" s="127"/>
      <c r="G128" s="122"/>
      <c r="H128" s="130"/>
      <c r="I128" s="129"/>
      <c r="J128" s="127"/>
      <c r="K128" s="130"/>
      <c r="L128" s="129"/>
      <c r="M128" s="127"/>
      <c r="N128" s="131"/>
      <c r="O128" s="175"/>
      <c r="P128" s="176"/>
      <c r="Q128" s="3"/>
      <c r="S128" s="16"/>
      <c r="T128" s="23"/>
      <c r="U128" s="23"/>
      <c r="V128" s="105">
        <f t="shared" si="1"/>
        <v>0</v>
      </c>
      <c r="W128" s="23"/>
      <c r="X128" s="23"/>
      <c r="Y128" s="23"/>
      <c r="Z128" s="23"/>
      <c r="AA128" s="23"/>
      <c r="AB128" s="23"/>
      <c r="AC128" s="23"/>
      <c r="AD128" s="39"/>
      <c r="AE128" s="39"/>
      <c r="AF128" s="39"/>
      <c r="AG128" s="39"/>
      <c r="AH128" s="39"/>
      <c r="AI128" s="39"/>
      <c r="AJ128" s="39"/>
      <c r="AK128" s="39"/>
      <c r="AL128" s="39"/>
      <c r="AM128" s="16"/>
      <c r="AN128" s="16"/>
      <c r="AO128" s="16"/>
      <c r="AP128" s="16"/>
      <c r="AQ128" s="16"/>
      <c r="AR128" s="16"/>
      <c r="AS128" s="16"/>
      <c r="AT128" s="16"/>
      <c r="AU128" s="16"/>
      <c r="AV128" s="16"/>
      <c r="AW128" s="16"/>
      <c r="AX128" s="16"/>
      <c r="AY128" s="16"/>
      <c r="AZ128" s="16"/>
      <c r="BA128" s="16"/>
    </row>
    <row r="129" spans="2:53" s="2" customFormat="1" ht="35.25" customHeight="1" x14ac:dyDescent="0.3">
      <c r="B129" s="112">
        <v>79</v>
      </c>
      <c r="C129" s="120"/>
      <c r="D129" s="115"/>
      <c r="E129" s="127"/>
      <c r="F129" s="127"/>
      <c r="G129" s="122"/>
      <c r="H129" s="130"/>
      <c r="I129" s="129"/>
      <c r="J129" s="127"/>
      <c r="K129" s="130"/>
      <c r="L129" s="129"/>
      <c r="M129" s="127"/>
      <c r="N129" s="131"/>
      <c r="O129" s="175"/>
      <c r="P129" s="176"/>
      <c r="Q129" s="3"/>
      <c r="S129" s="16"/>
      <c r="T129" s="23"/>
      <c r="U129" s="23"/>
      <c r="V129" s="105">
        <f t="shared" si="1"/>
        <v>0</v>
      </c>
      <c r="W129" s="23"/>
      <c r="X129" s="23"/>
      <c r="Y129" s="23"/>
      <c r="Z129" s="23"/>
      <c r="AA129" s="23"/>
      <c r="AB129" s="23"/>
      <c r="AC129" s="23"/>
      <c r="AD129" s="39"/>
      <c r="AE129" s="39"/>
      <c r="AF129" s="39"/>
      <c r="AG129" s="39"/>
      <c r="AH129" s="39"/>
      <c r="AI129" s="39"/>
      <c r="AJ129" s="39"/>
      <c r="AK129" s="39"/>
      <c r="AL129" s="39"/>
      <c r="AM129" s="16"/>
      <c r="AN129" s="16"/>
      <c r="AO129" s="16"/>
      <c r="AP129" s="16"/>
      <c r="AQ129" s="16"/>
      <c r="AR129" s="16"/>
      <c r="AS129" s="16"/>
      <c r="AT129" s="16"/>
      <c r="AU129" s="16"/>
      <c r="AV129" s="16"/>
      <c r="AW129" s="16"/>
      <c r="AX129" s="16"/>
      <c r="AY129" s="16"/>
      <c r="AZ129" s="16"/>
      <c r="BA129" s="16"/>
    </row>
    <row r="130" spans="2:53" s="2" customFormat="1" ht="35.25" customHeight="1" x14ac:dyDescent="0.3">
      <c r="B130" s="112">
        <v>80</v>
      </c>
      <c r="C130" s="120"/>
      <c r="D130" s="115"/>
      <c r="E130" s="127"/>
      <c r="F130" s="127"/>
      <c r="G130" s="122"/>
      <c r="H130" s="130"/>
      <c r="I130" s="129"/>
      <c r="J130" s="127"/>
      <c r="K130" s="130"/>
      <c r="L130" s="129"/>
      <c r="M130" s="127"/>
      <c r="N130" s="131"/>
      <c r="O130" s="175"/>
      <c r="P130" s="176"/>
      <c r="Q130" s="3"/>
      <c r="S130" s="16"/>
      <c r="T130" s="23"/>
      <c r="U130" s="23"/>
      <c r="V130" s="105">
        <f t="shared" si="1"/>
        <v>0</v>
      </c>
      <c r="W130" s="23"/>
      <c r="X130" s="23"/>
      <c r="Y130" s="23"/>
      <c r="Z130" s="23"/>
      <c r="AA130" s="23"/>
      <c r="AB130" s="23"/>
      <c r="AC130" s="23"/>
      <c r="AD130" s="39"/>
      <c r="AE130" s="39"/>
      <c r="AF130" s="39"/>
      <c r="AG130" s="39"/>
      <c r="AH130" s="39"/>
      <c r="AI130" s="39"/>
      <c r="AJ130" s="39"/>
      <c r="AK130" s="39"/>
      <c r="AL130" s="39"/>
      <c r="AM130" s="16"/>
      <c r="AN130" s="16"/>
      <c r="AO130" s="16"/>
      <c r="AP130" s="16"/>
      <c r="AQ130" s="16"/>
      <c r="AR130" s="16"/>
      <c r="AS130" s="16"/>
      <c r="AT130" s="16"/>
      <c r="AU130" s="16"/>
      <c r="AV130" s="16"/>
      <c r="AW130" s="16"/>
      <c r="AX130" s="16"/>
      <c r="AY130" s="16"/>
      <c r="AZ130" s="16"/>
      <c r="BA130" s="16"/>
    </row>
    <row r="131" spans="2:53" s="2" customFormat="1" ht="35.25" customHeight="1" x14ac:dyDescent="0.3">
      <c r="B131" s="112">
        <v>81</v>
      </c>
      <c r="C131" s="120"/>
      <c r="D131" s="115"/>
      <c r="E131" s="127"/>
      <c r="F131" s="127"/>
      <c r="G131" s="122"/>
      <c r="H131" s="130"/>
      <c r="I131" s="129"/>
      <c r="J131" s="127"/>
      <c r="K131" s="130"/>
      <c r="L131" s="129"/>
      <c r="M131" s="127"/>
      <c r="N131" s="131"/>
      <c r="O131" s="175"/>
      <c r="P131" s="176"/>
      <c r="Q131" s="3"/>
      <c r="S131" s="16"/>
      <c r="T131" s="23"/>
      <c r="U131" s="23"/>
      <c r="V131" s="105">
        <f t="shared" si="1"/>
        <v>0</v>
      </c>
      <c r="W131" s="23"/>
      <c r="X131" s="23"/>
      <c r="Y131" s="23"/>
      <c r="Z131" s="23"/>
      <c r="AA131" s="23"/>
      <c r="AB131" s="23"/>
      <c r="AC131" s="23"/>
      <c r="AD131" s="39"/>
      <c r="AE131" s="39"/>
      <c r="AF131" s="39"/>
      <c r="AG131" s="39"/>
      <c r="AH131" s="39"/>
      <c r="AI131" s="39"/>
      <c r="AJ131" s="39"/>
      <c r="AK131" s="39"/>
      <c r="AL131" s="39"/>
      <c r="AM131" s="16"/>
      <c r="AN131" s="16"/>
      <c r="AO131" s="16"/>
      <c r="AP131" s="16"/>
      <c r="AQ131" s="16"/>
      <c r="AR131" s="16"/>
      <c r="AS131" s="16"/>
      <c r="AT131" s="16"/>
      <c r="AU131" s="16"/>
      <c r="AV131" s="16"/>
      <c r="AW131" s="16"/>
      <c r="AX131" s="16"/>
      <c r="AY131" s="16"/>
      <c r="AZ131" s="16"/>
      <c r="BA131" s="16"/>
    </row>
    <row r="132" spans="2:53" s="2" customFormat="1" ht="35.25" customHeight="1" x14ac:dyDescent="0.3">
      <c r="B132" s="112">
        <v>82</v>
      </c>
      <c r="C132" s="120"/>
      <c r="D132" s="115"/>
      <c r="E132" s="127"/>
      <c r="F132" s="127"/>
      <c r="G132" s="122"/>
      <c r="H132" s="130"/>
      <c r="I132" s="129"/>
      <c r="J132" s="127"/>
      <c r="K132" s="130"/>
      <c r="L132" s="129"/>
      <c r="M132" s="127"/>
      <c r="N132" s="131"/>
      <c r="O132" s="175"/>
      <c r="P132" s="176"/>
      <c r="Q132" s="3"/>
      <c r="S132" s="16"/>
      <c r="T132" s="23"/>
      <c r="U132" s="23"/>
      <c r="V132" s="105">
        <f t="shared" si="1"/>
        <v>0</v>
      </c>
      <c r="W132" s="23"/>
      <c r="X132" s="23"/>
      <c r="Y132" s="23"/>
      <c r="Z132" s="23"/>
      <c r="AA132" s="23"/>
      <c r="AB132" s="23"/>
      <c r="AC132" s="23"/>
      <c r="AD132" s="39"/>
      <c r="AE132" s="39"/>
      <c r="AF132" s="39"/>
      <c r="AG132" s="39"/>
      <c r="AH132" s="39"/>
      <c r="AI132" s="39"/>
      <c r="AJ132" s="39"/>
      <c r="AK132" s="39"/>
      <c r="AL132" s="39"/>
      <c r="AM132" s="16"/>
      <c r="AN132" s="16"/>
      <c r="AO132" s="16"/>
      <c r="AP132" s="16"/>
      <c r="AQ132" s="16"/>
      <c r="AR132" s="16"/>
      <c r="AS132" s="16"/>
      <c r="AT132" s="16"/>
      <c r="AU132" s="16"/>
      <c r="AV132" s="16"/>
      <c r="AW132" s="16"/>
      <c r="AX132" s="16"/>
      <c r="AY132" s="16"/>
      <c r="AZ132" s="16"/>
      <c r="BA132" s="16"/>
    </row>
    <row r="133" spans="2:53" s="2" customFormat="1" ht="35.25" customHeight="1" x14ac:dyDescent="0.3">
      <c r="B133" s="112">
        <v>83</v>
      </c>
      <c r="C133" s="120"/>
      <c r="D133" s="115"/>
      <c r="E133" s="127"/>
      <c r="F133" s="127"/>
      <c r="G133" s="122"/>
      <c r="H133" s="130"/>
      <c r="I133" s="129"/>
      <c r="J133" s="127"/>
      <c r="K133" s="130"/>
      <c r="L133" s="129"/>
      <c r="M133" s="127"/>
      <c r="N133" s="131"/>
      <c r="O133" s="175"/>
      <c r="P133" s="176"/>
      <c r="Q133" s="3"/>
      <c r="S133" s="16"/>
      <c r="T133" s="23"/>
      <c r="U133" s="23"/>
      <c r="V133" s="105">
        <f t="shared" si="1"/>
        <v>0</v>
      </c>
      <c r="W133" s="23"/>
      <c r="X133" s="23"/>
      <c r="Y133" s="23"/>
      <c r="Z133" s="23"/>
      <c r="AA133" s="23"/>
      <c r="AB133" s="23"/>
      <c r="AC133" s="23"/>
      <c r="AD133" s="39"/>
      <c r="AE133" s="39"/>
      <c r="AF133" s="39"/>
      <c r="AG133" s="39"/>
      <c r="AH133" s="39"/>
      <c r="AI133" s="39"/>
      <c r="AJ133" s="39"/>
      <c r="AK133" s="39"/>
      <c r="AL133" s="39"/>
      <c r="AM133" s="16"/>
      <c r="AN133" s="16"/>
      <c r="AO133" s="16"/>
      <c r="AP133" s="16"/>
      <c r="AQ133" s="16"/>
      <c r="AR133" s="16"/>
      <c r="AS133" s="16"/>
      <c r="AT133" s="16"/>
      <c r="AU133" s="16"/>
      <c r="AV133" s="16"/>
      <c r="AW133" s="16"/>
      <c r="AX133" s="16"/>
      <c r="AY133" s="16"/>
      <c r="AZ133" s="16"/>
      <c r="BA133" s="16"/>
    </row>
    <row r="134" spans="2:53" s="2" customFormat="1" ht="35.25" customHeight="1" x14ac:dyDescent="0.3">
      <c r="B134" s="112">
        <v>84</v>
      </c>
      <c r="C134" s="120"/>
      <c r="D134" s="115"/>
      <c r="E134" s="127"/>
      <c r="F134" s="127"/>
      <c r="G134" s="122"/>
      <c r="H134" s="130"/>
      <c r="I134" s="129"/>
      <c r="J134" s="127"/>
      <c r="K134" s="130"/>
      <c r="L134" s="129"/>
      <c r="M134" s="127"/>
      <c r="N134" s="131"/>
      <c r="O134" s="175"/>
      <c r="P134" s="176"/>
      <c r="Q134" s="3"/>
      <c r="S134" s="16"/>
      <c r="T134" s="23"/>
      <c r="U134" s="23"/>
      <c r="V134" s="105">
        <f t="shared" si="1"/>
        <v>0</v>
      </c>
      <c r="W134" s="23"/>
      <c r="X134" s="23"/>
      <c r="Y134" s="23"/>
      <c r="Z134" s="23"/>
      <c r="AA134" s="23"/>
      <c r="AB134" s="23"/>
      <c r="AC134" s="23"/>
      <c r="AD134" s="39"/>
      <c r="AE134" s="39"/>
      <c r="AF134" s="39"/>
      <c r="AG134" s="39"/>
      <c r="AH134" s="39"/>
      <c r="AI134" s="39"/>
      <c r="AJ134" s="39"/>
      <c r="AK134" s="39"/>
      <c r="AL134" s="39"/>
      <c r="AM134" s="16"/>
      <c r="AN134" s="16"/>
      <c r="AO134" s="16"/>
      <c r="AP134" s="16"/>
      <c r="AQ134" s="16"/>
      <c r="AR134" s="16"/>
      <c r="AS134" s="16"/>
      <c r="AT134" s="16"/>
      <c r="AU134" s="16"/>
      <c r="AV134" s="16"/>
      <c r="AW134" s="16"/>
      <c r="AX134" s="16"/>
      <c r="AY134" s="16"/>
      <c r="AZ134" s="16"/>
      <c r="BA134" s="16"/>
    </row>
    <row r="135" spans="2:53" s="2" customFormat="1" ht="35.25" customHeight="1" x14ac:dyDescent="0.3">
      <c r="B135" s="112">
        <v>85</v>
      </c>
      <c r="C135" s="120"/>
      <c r="D135" s="115"/>
      <c r="E135" s="127"/>
      <c r="F135" s="127"/>
      <c r="G135" s="122"/>
      <c r="H135" s="130"/>
      <c r="I135" s="129"/>
      <c r="J135" s="127"/>
      <c r="K135" s="130"/>
      <c r="L135" s="129"/>
      <c r="M135" s="127"/>
      <c r="N135" s="131"/>
      <c r="O135" s="175"/>
      <c r="P135" s="176"/>
      <c r="Q135" s="3"/>
      <c r="S135" s="16"/>
      <c r="T135" s="23"/>
      <c r="U135" s="23"/>
      <c r="V135" s="105">
        <f t="shared" si="1"/>
        <v>0</v>
      </c>
      <c r="W135" s="23"/>
      <c r="X135" s="23"/>
      <c r="Y135" s="23"/>
      <c r="Z135" s="23"/>
      <c r="AA135" s="23"/>
      <c r="AB135" s="23"/>
      <c r="AC135" s="23"/>
      <c r="AD135" s="39"/>
      <c r="AE135" s="39"/>
      <c r="AF135" s="39"/>
      <c r="AG135" s="39"/>
      <c r="AH135" s="39"/>
      <c r="AI135" s="39"/>
      <c r="AJ135" s="39"/>
      <c r="AK135" s="39"/>
      <c r="AL135" s="39"/>
      <c r="AM135" s="16"/>
      <c r="AN135" s="16"/>
      <c r="AO135" s="16"/>
      <c r="AP135" s="16"/>
      <c r="AQ135" s="16"/>
      <c r="AR135" s="16"/>
      <c r="AS135" s="16"/>
      <c r="AT135" s="16"/>
      <c r="AU135" s="16"/>
      <c r="AV135" s="16"/>
      <c r="AW135" s="16"/>
      <c r="AX135" s="16"/>
      <c r="AY135" s="16"/>
      <c r="AZ135" s="16"/>
      <c r="BA135" s="16"/>
    </row>
    <row r="136" spans="2:53" s="2" customFormat="1" ht="35.25" customHeight="1" x14ac:dyDescent="0.3">
      <c r="B136" s="112">
        <v>86</v>
      </c>
      <c r="C136" s="120"/>
      <c r="D136" s="115"/>
      <c r="E136" s="127"/>
      <c r="F136" s="127"/>
      <c r="G136" s="122"/>
      <c r="H136" s="130"/>
      <c r="I136" s="129"/>
      <c r="J136" s="127"/>
      <c r="K136" s="130"/>
      <c r="L136" s="129"/>
      <c r="M136" s="127"/>
      <c r="N136" s="131"/>
      <c r="O136" s="175"/>
      <c r="P136" s="176"/>
      <c r="Q136" s="3"/>
      <c r="S136" s="16"/>
      <c r="T136" s="23"/>
      <c r="U136" s="23"/>
      <c r="V136" s="105">
        <f t="shared" si="1"/>
        <v>0</v>
      </c>
      <c r="W136" s="23"/>
      <c r="X136" s="23"/>
      <c r="Y136" s="23"/>
      <c r="Z136" s="23"/>
      <c r="AA136" s="23"/>
      <c r="AB136" s="23"/>
      <c r="AC136" s="23"/>
      <c r="AD136" s="39"/>
      <c r="AE136" s="39"/>
      <c r="AF136" s="39"/>
      <c r="AG136" s="39"/>
      <c r="AH136" s="39"/>
      <c r="AI136" s="39"/>
      <c r="AJ136" s="39"/>
      <c r="AK136" s="39"/>
      <c r="AL136" s="39"/>
      <c r="AM136" s="16"/>
      <c r="AN136" s="16"/>
      <c r="AO136" s="16"/>
      <c r="AP136" s="16"/>
      <c r="AQ136" s="16"/>
      <c r="AR136" s="16"/>
      <c r="AS136" s="16"/>
      <c r="AT136" s="16"/>
      <c r="AU136" s="16"/>
      <c r="AV136" s="16"/>
      <c r="AW136" s="16"/>
      <c r="AX136" s="16"/>
      <c r="AY136" s="16"/>
      <c r="AZ136" s="16"/>
      <c r="BA136" s="16"/>
    </row>
    <row r="137" spans="2:53" s="2" customFormat="1" ht="35.25" customHeight="1" x14ac:dyDescent="0.3">
      <c r="B137" s="112">
        <v>87</v>
      </c>
      <c r="C137" s="120"/>
      <c r="D137" s="115"/>
      <c r="E137" s="127"/>
      <c r="F137" s="127"/>
      <c r="G137" s="122"/>
      <c r="H137" s="130"/>
      <c r="I137" s="129"/>
      <c r="J137" s="127"/>
      <c r="K137" s="130"/>
      <c r="L137" s="129"/>
      <c r="M137" s="127"/>
      <c r="N137" s="131"/>
      <c r="O137" s="175"/>
      <c r="P137" s="176"/>
      <c r="Q137" s="3"/>
      <c r="S137" s="16"/>
      <c r="T137" s="23"/>
      <c r="U137" s="23"/>
      <c r="V137" s="105">
        <f t="shared" si="1"/>
        <v>0</v>
      </c>
      <c r="W137" s="23"/>
      <c r="X137" s="23"/>
      <c r="Y137" s="23"/>
      <c r="Z137" s="23"/>
      <c r="AA137" s="23"/>
      <c r="AB137" s="23"/>
      <c r="AC137" s="23"/>
      <c r="AD137" s="39"/>
      <c r="AE137" s="39"/>
      <c r="AF137" s="39"/>
      <c r="AG137" s="39"/>
      <c r="AH137" s="39"/>
      <c r="AI137" s="39"/>
      <c r="AJ137" s="39"/>
      <c r="AK137" s="39"/>
      <c r="AL137" s="39"/>
      <c r="AM137" s="16"/>
      <c r="AN137" s="16"/>
      <c r="AO137" s="16"/>
      <c r="AP137" s="16"/>
      <c r="AQ137" s="16"/>
      <c r="AR137" s="16"/>
      <c r="AS137" s="16"/>
      <c r="AT137" s="16"/>
      <c r="AU137" s="16"/>
      <c r="AV137" s="16"/>
      <c r="AW137" s="16"/>
      <c r="AX137" s="16"/>
      <c r="AY137" s="16"/>
      <c r="AZ137" s="16"/>
      <c r="BA137" s="16"/>
    </row>
    <row r="138" spans="2:53" s="2" customFormat="1" ht="35.25" customHeight="1" x14ac:dyDescent="0.3">
      <c r="B138" s="112">
        <v>88</v>
      </c>
      <c r="C138" s="120"/>
      <c r="D138" s="115"/>
      <c r="E138" s="127"/>
      <c r="F138" s="127"/>
      <c r="G138" s="122"/>
      <c r="H138" s="130"/>
      <c r="I138" s="129"/>
      <c r="J138" s="127"/>
      <c r="K138" s="130"/>
      <c r="L138" s="129"/>
      <c r="M138" s="127"/>
      <c r="N138" s="131"/>
      <c r="O138" s="175"/>
      <c r="P138" s="176"/>
      <c r="Q138" s="3"/>
      <c r="S138" s="16"/>
      <c r="T138" s="23"/>
      <c r="U138" s="23"/>
      <c r="V138" s="105">
        <f t="shared" si="1"/>
        <v>0</v>
      </c>
      <c r="W138" s="23"/>
      <c r="X138" s="23"/>
      <c r="Y138" s="23"/>
      <c r="Z138" s="23"/>
      <c r="AA138" s="23"/>
      <c r="AB138" s="23"/>
      <c r="AC138" s="23"/>
      <c r="AD138" s="39"/>
      <c r="AE138" s="39"/>
      <c r="AF138" s="39"/>
      <c r="AG138" s="39"/>
      <c r="AH138" s="39"/>
      <c r="AI138" s="39"/>
      <c r="AJ138" s="39"/>
      <c r="AK138" s="39"/>
      <c r="AL138" s="39"/>
      <c r="AM138" s="16"/>
      <c r="AN138" s="16"/>
      <c r="AO138" s="16"/>
      <c r="AP138" s="16"/>
      <c r="AQ138" s="16"/>
      <c r="AR138" s="16"/>
      <c r="AS138" s="16"/>
      <c r="AT138" s="16"/>
      <c r="AU138" s="16"/>
      <c r="AV138" s="16"/>
      <c r="AW138" s="16"/>
      <c r="AX138" s="16"/>
      <c r="AY138" s="16"/>
      <c r="AZ138" s="16"/>
      <c r="BA138" s="16"/>
    </row>
    <row r="139" spans="2:53" s="2" customFormat="1" ht="35.25" customHeight="1" x14ac:dyDescent="0.3">
      <c r="B139" s="112">
        <v>89</v>
      </c>
      <c r="C139" s="120"/>
      <c r="D139" s="115"/>
      <c r="E139" s="127"/>
      <c r="F139" s="127"/>
      <c r="G139" s="122"/>
      <c r="H139" s="130"/>
      <c r="I139" s="129"/>
      <c r="J139" s="127"/>
      <c r="K139" s="130"/>
      <c r="L139" s="129"/>
      <c r="M139" s="127"/>
      <c r="N139" s="131"/>
      <c r="O139" s="175"/>
      <c r="P139" s="176"/>
      <c r="Q139" s="3"/>
      <c r="S139" s="16"/>
      <c r="T139" s="23"/>
      <c r="U139" s="23"/>
      <c r="V139" s="105">
        <f t="shared" si="1"/>
        <v>0</v>
      </c>
      <c r="W139" s="23"/>
      <c r="X139" s="23"/>
      <c r="Y139" s="23"/>
      <c r="Z139" s="23"/>
      <c r="AA139" s="23"/>
      <c r="AB139" s="23"/>
      <c r="AC139" s="23"/>
      <c r="AD139" s="39"/>
      <c r="AE139" s="39"/>
      <c r="AF139" s="39"/>
      <c r="AG139" s="39"/>
      <c r="AH139" s="39"/>
      <c r="AI139" s="39"/>
      <c r="AJ139" s="39"/>
      <c r="AK139" s="39"/>
      <c r="AL139" s="39"/>
      <c r="AM139" s="16"/>
      <c r="AN139" s="16"/>
      <c r="AO139" s="16"/>
      <c r="AP139" s="16"/>
      <c r="AQ139" s="16"/>
      <c r="AR139" s="16"/>
      <c r="AS139" s="16"/>
      <c r="AT139" s="16"/>
      <c r="AU139" s="16"/>
      <c r="AV139" s="16"/>
      <c r="AW139" s="16"/>
      <c r="AX139" s="16"/>
      <c r="AY139" s="16"/>
      <c r="AZ139" s="16"/>
      <c r="BA139" s="16"/>
    </row>
    <row r="140" spans="2:53" s="2" customFormat="1" ht="35.25" customHeight="1" x14ac:dyDescent="0.3">
      <c r="B140" s="112">
        <v>90</v>
      </c>
      <c r="C140" s="120"/>
      <c r="D140" s="115"/>
      <c r="E140" s="127"/>
      <c r="F140" s="127"/>
      <c r="G140" s="122"/>
      <c r="H140" s="130"/>
      <c r="I140" s="129"/>
      <c r="J140" s="127"/>
      <c r="K140" s="130"/>
      <c r="L140" s="129"/>
      <c r="M140" s="127"/>
      <c r="N140" s="131"/>
      <c r="O140" s="175"/>
      <c r="P140" s="176"/>
      <c r="Q140" s="3"/>
      <c r="S140" s="16"/>
      <c r="T140" s="23"/>
      <c r="U140" s="36"/>
      <c r="V140" s="105">
        <f t="shared" si="1"/>
        <v>0</v>
      </c>
      <c r="W140" s="23"/>
      <c r="X140" s="23"/>
      <c r="Y140" s="23"/>
      <c r="Z140" s="23"/>
      <c r="AA140" s="23"/>
      <c r="AB140" s="23"/>
      <c r="AC140" s="23"/>
      <c r="AD140" s="39"/>
      <c r="AE140" s="39"/>
      <c r="AF140" s="39"/>
      <c r="AG140" s="39"/>
      <c r="AH140" s="39"/>
      <c r="AI140" s="39"/>
      <c r="AJ140" s="39"/>
      <c r="AK140" s="39"/>
      <c r="AL140" s="39"/>
      <c r="AM140" s="16"/>
      <c r="AN140" s="16"/>
      <c r="AO140" s="16"/>
      <c r="AP140" s="16"/>
      <c r="AQ140" s="16"/>
      <c r="AR140" s="16"/>
      <c r="AS140" s="16"/>
      <c r="AT140" s="16"/>
      <c r="AU140" s="16"/>
      <c r="AV140" s="16"/>
      <c r="AW140" s="16"/>
      <c r="AX140" s="16"/>
      <c r="AY140" s="16"/>
      <c r="AZ140" s="16"/>
      <c r="BA140" s="16"/>
    </row>
    <row r="141" spans="2:53" s="2" customFormat="1" ht="35.25" customHeight="1" x14ac:dyDescent="0.3">
      <c r="B141" s="112">
        <v>91</v>
      </c>
      <c r="C141" s="120"/>
      <c r="D141" s="115"/>
      <c r="E141" s="127"/>
      <c r="F141" s="127"/>
      <c r="G141" s="122"/>
      <c r="H141" s="130"/>
      <c r="I141" s="129"/>
      <c r="J141" s="127"/>
      <c r="K141" s="130"/>
      <c r="L141" s="129"/>
      <c r="M141" s="127"/>
      <c r="N141" s="131"/>
      <c r="O141" s="175"/>
      <c r="P141" s="176"/>
      <c r="Q141" s="3"/>
      <c r="S141" s="16"/>
      <c r="T141" s="23"/>
      <c r="U141" s="37"/>
      <c r="V141" s="105">
        <f t="shared" si="1"/>
        <v>0</v>
      </c>
      <c r="W141" s="23"/>
      <c r="X141" s="23"/>
      <c r="Y141" s="23"/>
      <c r="Z141" s="23"/>
      <c r="AA141" s="23"/>
      <c r="AB141" s="23"/>
      <c r="AC141" s="23"/>
      <c r="AD141" s="39"/>
      <c r="AE141" s="39"/>
      <c r="AF141" s="39"/>
      <c r="AG141" s="39"/>
      <c r="AH141" s="39"/>
      <c r="AI141" s="39"/>
      <c r="AJ141" s="39"/>
      <c r="AK141" s="39"/>
      <c r="AL141" s="39"/>
      <c r="AM141" s="16"/>
      <c r="AN141" s="16"/>
      <c r="AO141" s="16"/>
      <c r="AP141" s="16"/>
      <c r="AQ141" s="16"/>
      <c r="AR141" s="16"/>
      <c r="AS141" s="16"/>
      <c r="AT141" s="16"/>
      <c r="AU141" s="16"/>
      <c r="AV141" s="16"/>
      <c r="AW141" s="16"/>
      <c r="AX141" s="16"/>
      <c r="AY141" s="16"/>
      <c r="AZ141" s="16"/>
      <c r="BA141" s="16"/>
    </row>
    <row r="142" spans="2:53" s="2" customFormat="1" ht="35.25" customHeight="1" x14ac:dyDescent="0.3">
      <c r="B142" s="112">
        <v>92</v>
      </c>
      <c r="C142" s="120"/>
      <c r="D142" s="115"/>
      <c r="E142" s="127"/>
      <c r="F142" s="127"/>
      <c r="G142" s="122"/>
      <c r="H142" s="130"/>
      <c r="I142" s="129"/>
      <c r="J142" s="127"/>
      <c r="K142" s="130"/>
      <c r="L142" s="129"/>
      <c r="M142" s="127"/>
      <c r="N142" s="131"/>
      <c r="O142" s="175"/>
      <c r="P142" s="176"/>
      <c r="Q142" s="3"/>
      <c r="S142" s="16"/>
      <c r="T142" s="23"/>
      <c r="U142" s="37"/>
      <c r="V142" s="105">
        <f t="shared" si="1"/>
        <v>0</v>
      </c>
      <c r="W142" s="23"/>
      <c r="X142" s="23"/>
      <c r="Y142" s="23"/>
      <c r="Z142" s="23"/>
      <c r="AA142" s="23"/>
      <c r="AB142" s="23"/>
      <c r="AC142" s="23"/>
      <c r="AD142" s="39"/>
      <c r="AE142" s="39"/>
      <c r="AF142" s="39"/>
      <c r="AG142" s="39"/>
      <c r="AH142" s="39"/>
      <c r="AI142" s="39"/>
      <c r="AJ142" s="39"/>
      <c r="AK142" s="39"/>
      <c r="AL142" s="39"/>
      <c r="AM142" s="16"/>
      <c r="AN142" s="16"/>
      <c r="AO142" s="16"/>
      <c r="AP142" s="16"/>
      <c r="AQ142" s="16"/>
      <c r="AR142" s="16"/>
      <c r="AS142" s="16"/>
      <c r="AT142" s="16"/>
      <c r="AU142" s="16"/>
      <c r="AV142" s="16"/>
      <c r="AW142" s="16"/>
      <c r="AX142" s="16"/>
      <c r="AY142" s="16"/>
      <c r="AZ142" s="16"/>
      <c r="BA142" s="16"/>
    </row>
    <row r="143" spans="2:53" s="2" customFormat="1" ht="35.25" customHeight="1" x14ac:dyDescent="0.3">
      <c r="B143" s="112">
        <v>93</v>
      </c>
      <c r="C143" s="120"/>
      <c r="D143" s="115"/>
      <c r="E143" s="127"/>
      <c r="F143" s="127"/>
      <c r="G143" s="122"/>
      <c r="H143" s="130"/>
      <c r="I143" s="129"/>
      <c r="J143" s="127"/>
      <c r="K143" s="130"/>
      <c r="L143" s="129"/>
      <c r="M143" s="127"/>
      <c r="N143" s="131"/>
      <c r="O143" s="175"/>
      <c r="P143" s="176"/>
      <c r="Q143" s="3"/>
      <c r="S143" s="16"/>
      <c r="T143" s="23"/>
      <c r="U143" s="37"/>
      <c r="V143" s="105">
        <f t="shared" si="1"/>
        <v>0</v>
      </c>
      <c r="W143" s="23"/>
      <c r="X143" s="23"/>
      <c r="Y143" s="23"/>
      <c r="Z143" s="23"/>
      <c r="AA143" s="23"/>
      <c r="AB143" s="23"/>
      <c r="AC143" s="23"/>
      <c r="AD143" s="39"/>
      <c r="AE143" s="39"/>
      <c r="AF143" s="39"/>
      <c r="AG143" s="39"/>
      <c r="AH143" s="39"/>
      <c r="AI143" s="39"/>
      <c r="AJ143" s="39"/>
      <c r="AK143" s="39"/>
      <c r="AL143" s="39"/>
      <c r="AM143" s="16"/>
      <c r="AN143" s="16"/>
      <c r="AO143" s="16"/>
      <c r="AP143" s="16"/>
      <c r="AQ143" s="16"/>
      <c r="AR143" s="16"/>
      <c r="AS143" s="16"/>
      <c r="AT143" s="16"/>
      <c r="AU143" s="16"/>
      <c r="AV143" s="16"/>
      <c r="AW143" s="16"/>
      <c r="AX143" s="16"/>
      <c r="AY143" s="16"/>
      <c r="AZ143" s="16"/>
      <c r="BA143" s="16"/>
    </row>
    <row r="144" spans="2:53" s="2" customFormat="1" ht="35.25" customHeight="1" x14ac:dyDescent="0.3">
      <c r="B144" s="112">
        <v>94</v>
      </c>
      <c r="C144" s="120"/>
      <c r="D144" s="115"/>
      <c r="E144" s="127"/>
      <c r="F144" s="127"/>
      <c r="G144" s="122"/>
      <c r="H144" s="130"/>
      <c r="I144" s="129"/>
      <c r="J144" s="127"/>
      <c r="K144" s="130"/>
      <c r="L144" s="129"/>
      <c r="M144" s="127"/>
      <c r="N144" s="131"/>
      <c r="O144" s="175"/>
      <c r="P144" s="176"/>
      <c r="Q144" s="3"/>
      <c r="S144" s="16"/>
      <c r="T144" s="23"/>
      <c r="U144" s="37"/>
      <c r="V144" s="105">
        <f t="shared" si="1"/>
        <v>0</v>
      </c>
      <c r="W144" s="23"/>
      <c r="X144" s="23"/>
      <c r="Y144" s="23"/>
      <c r="Z144" s="23"/>
      <c r="AA144" s="23"/>
      <c r="AB144" s="23"/>
      <c r="AC144" s="23"/>
      <c r="AD144" s="39"/>
      <c r="AE144" s="39"/>
      <c r="AF144" s="39"/>
      <c r="AG144" s="39"/>
      <c r="AH144" s="39"/>
      <c r="AI144" s="39"/>
      <c r="AJ144" s="39"/>
      <c r="AK144" s="39"/>
      <c r="AL144" s="39"/>
      <c r="AM144" s="16"/>
      <c r="AN144" s="16"/>
      <c r="AO144" s="16"/>
      <c r="AP144" s="16"/>
      <c r="AQ144" s="16"/>
      <c r="AR144" s="16"/>
      <c r="AS144" s="16"/>
      <c r="AT144" s="16"/>
      <c r="AU144" s="16"/>
      <c r="AV144" s="16"/>
      <c r="AW144" s="16"/>
      <c r="AX144" s="16"/>
      <c r="AY144" s="16"/>
      <c r="AZ144" s="16"/>
      <c r="BA144" s="16"/>
    </row>
    <row r="145" spans="2:53" s="2" customFormat="1" ht="35.25" customHeight="1" x14ac:dyDescent="0.3">
      <c r="B145" s="112">
        <v>95</v>
      </c>
      <c r="C145" s="120"/>
      <c r="D145" s="115"/>
      <c r="E145" s="127"/>
      <c r="F145" s="127"/>
      <c r="G145" s="122"/>
      <c r="H145" s="130"/>
      <c r="I145" s="129"/>
      <c r="J145" s="127"/>
      <c r="K145" s="130"/>
      <c r="L145" s="129"/>
      <c r="M145" s="127"/>
      <c r="N145" s="131"/>
      <c r="O145" s="175"/>
      <c r="P145" s="176"/>
      <c r="Q145" s="3"/>
      <c r="S145" s="16"/>
      <c r="T145" s="23"/>
      <c r="U145" s="37"/>
      <c r="V145" s="105">
        <f t="shared" si="1"/>
        <v>0</v>
      </c>
      <c r="W145" s="23"/>
      <c r="X145" s="23"/>
      <c r="Y145" s="23"/>
      <c r="Z145" s="23"/>
      <c r="AA145" s="23"/>
      <c r="AB145" s="23"/>
      <c r="AC145" s="23"/>
      <c r="AD145" s="39"/>
      <c r="AE145" s="39"/>
      <c r="AF145" s="39"/>
      <c r="AG145" s="39"/>
      <c r="AH145" s="39"/>
      <c r="AI145" s="39"/>
      <c r="AJ145" s="39"/>
      <c r="AK145" s="39"/>
      <c r="AL145" s="39"/>
      <c r="AM145" s="16"/>
      <c r="AN145" s="16"/>
      <c r="AO145" s="16"/>
      <c r="AP145" s="16"/>
      <c r="AQ145" s="16"/>
      <c r="AR145" s="16"/>
      <c r="AS145" s="16"/>
      <c r="AT145" s="16"/>
      <c r="AU145" s="16"/>
      <c r="AV145" s="16"/>
      <c r="AW145" s="16"/>
      <c r="AX145" s="16"/>
      <c r="AY145" s="16"/>
      <c r="AZ145" s="16"/>
      <c r="BA145" s="16"/>
    </row>
    <row r="146" spans="2:53" s="2" customFormat="1" ht="35.25" customHeight="1" x14ac:dyDescent="0.3">
      <c r="B146" s="112">
        <v>96</v>
      </c>
      <c r="C146" s="120"/>
      <c r="D146" s="115"/>
      <c r="E146" s="127"/>
      <c r="F146" s="127"/>
      <c r="G146" s="122"/>
      <c r="H146" s="130"/>
      <c r="I146" s="129"/>
      <c r="J146" s="127"/>
      <c r="K146" s="130"/>
      <c r="L146" s="129"/>
      <c r="M146" s="127"/>
      <c r="N146" s="131"/>
      <c r="O146" s="175"/>
      <c r="P146" s="176"/>
      <c r="Q146" s="3"/>
      <c r="S146" s="16"/>
      <c r="T146" s="23"/>
      <c r="U146" s="36"/>
      <c r="V146" s="105">
        <f t="shared" si="1"/>
        <v>0</v>
      </c>
      <c r="W146" s="23"/>
      <c r="X146" s="23"/>
      <c r="Y146" s="23"/>
      <c r="Z146" s="23"/>
      <c r="AA146" s="23"/>
      <c r="AB146" s="23"/>
      <c r="AC146" s="23"/>
      <c r="AD146" s="39"/>
      <c r="AE146" s="39"/>
      <c r="AF146" s="39"/>
      <c r="AG146" s="39"/>
      <c r="AH146" s="39"/>
      <c r="AI146" s="39"/>
      <c r="AJ146" s="39"/>
      <c r="AK146" s="39"/>
      <c r="AL146" s="39"/>
      <c r="AM146" s="16"/>
      <c r="AN146" s="16"/>
      <c r="AO146" s="16"/>
      <c r="AP146" s="16"/>
      <c r="AQ146" s="16"/>
      <c r="AR146" s="16"/>
      <c r="AS146" s="16"/>
      <c r="AT146" s="16"/>
      <c r="AU146" s="16"/>
      <c r="AV146" s="16"/>
      <c r="AW146" s="16"/>
      <c r="AX146" s="16"/>
      <c r="AY146" s="16"/>
      <c r="AZ146" s="16"/>
      <c r="BA146" s="16"/>
    </row>
    <row r="147" spans="2:53" s="2" customFormat="1" ht="35.25" customHeight="1" x14ac:dyDescent="0.3">
      <c r="B147" s="112">
        <v>97</v>
      </c>
      <c r="C147" s="120"/>
      <c r="D147" s="115"/>
      <c r="E147" s="127"/>
      <c r="F147" s="127"/>
      <c r="G147" s="122"/>
      <c r="H147" s="130"/>
      <c r="I147" s="129"/>
      <c r="J147" s="127"/>
      <c r="K147" s="130"/>
      <c r="L147" s="129"/>
      <c r="M147" s="127"/>
      <c r="N147" s="131"/>
      <c r="O147" s="175"/>
      <c r="P147" s="176"/>
      <c r="Q147" s="3"/>
      <c r="S147" s="16"/>
      <c r="T147" s="23"/>
      <c r="U147" s="23"/>
      <c r="V147" s="105">
        <f t="shared" si="1"/>
        <v>0</v>
      </c>
      <c r="W147" s="23"/>
      <c r="X147" s="23"/>
      <c r="Y147" s="23"/>
      <c r="Z147" s="23"/>
      <c r="AA147" s="23"/>
      <c r="AB147" s="23"/>
      <c r="AC147" s="23"/>
      <c r="AD147" s="39"/>
      <c r="AE147" s="39"/>
      <c r="AF147" s="39"/>
      <c r="AG147" s="39"/>
      <c r="AH147" s="39"/>
      <c r="AI147" s="39"/>
      <c r="AJ147" s="39"/>
      <c r="AK147" s="39"/>
      <c r="AL147" s="39"/>
      <c r="AM147" s="16"/>
      <c r="AN147" s="16"/>
      <c r="AO147" s="16"/>
      <c r="AP147" s="16"/>
      <c r="AQ147" s="16"/>
      <c r="AR147" s="16"/>
      <c r="AS147" s="16"/>
      <c r="AT147" s="16"/>
      <c r="AU147" s="16"/>
      <c r="AV147" s="16"/>
      <c r="AW147" s="16"/>
      <c r="AX147" s="16"/>
      <c r="AY147" s="16"/>
      <c r="AZ147" s="16"/>
      <c r="BA147" s="16"/>
    </row>
    <row r="148" spans="2:53" s="2" customFormat="1" ht="35.25" customHeight="1" x14ac:dyDescent="0.3">
      <c r="B148" s="112">
        <v>98</v>
      </c>
      <c r="C148" s="120"/>
      <c r="D148" s="115"/>
      <c r="E148" s="127"/>
      <c r="F148" s="127"/>
      <c r="G148" s="122"/>
      <c r="H148" s="130"/>
      <c r="I148" s="129"/>
      <c r="J148" s="127"/>
      <c r="K148" s="130"/>
      <c r="L148" s="129"/>
      <c r="M148" s="127"/>
      <c r="N148" s="131"/>
      <c r="O148" s="175"/>
      <c r="P148" s="176"/>
      <c r="Q148" s="3"/>
      <c r="S148" s="16"/>
      <c r="T148" s="23"/>
      <c r="U148" s="23"/>
      <c r="V148" s="105">
        <f t="shared" si="1"/>
        <v>0</v>
      </c>
      <c r="W148" s="23"/>
      <c r="X148" s="23"/>
      <c r="Y148" s="23"/>
      <c r="Z148" s="23"/>
      <c r="AA148" s="23"/>
      <c r="AB148" s="23"/>
      <c r="AC148" s="23"/>
      <c r="AD148" s="39"/>
      <c r="AE148" s="39"/>
      <c r="AF148" s="39"/>
      <c r="AG148" s="39"/>
      <c r="AH148" s="39"/>
      <c r="AI148" s="39"/>
      <c r="AJ148" s="39"/>
      <c r="AK148" s="39"/>
      <c r="AL148" s="39"/>
      <c r="AM148" s="16"/>
      <c r="AN148" s="16"/>
      <c r="AO148" s="16"/>
      <c r="AP148" s="16"/>
      <c r="AQ148" s="16"/>
      <c r="AR148" s="16"/>
      <c r="AS148" s="16"/>
      <c r="AT148" s="16"/>
      <c r="AU148" s="16"/>
      <c r="AV148" s="16"/>
      <c r="AW148" s="16"/>
      <c r="AX148" s="16"/>
      <c r="AY148" s="16"/>
      <c r="AZ148" s="16"/>
      <c r="BA148" s="16"/>
    </row>
    <row r="149" spans="2:53" s="2" customFormat="1" ht="35.25" customHeight="1" x14ac:dyDescent="0.3">
      <c r="B149" s="112">
        <v>99</v>
      </c>
      <c r="C149" s="120"/>
      <c r="D149" s="115"/>
      <c r="E149" s="127"/>
      <c r="F149" s="127"/>
      <c r="G149" s="122"/>
      <c r="H149" s="130"/>
      <c r="I149" s="129"/>
      <c r="J149" s="127"/>
      <c r="K149" s="130"/>
      <c r="L149" s="129"/>
      <c r="M149" s="127"/>
      <c r="N149" s="131"/>
      <c r="O149" s="175"/>
      <c r="P149" s="176"/>
      <c r="Q149" s="3"/>
      <c r="S149" s="16"/>
      <c r="T149" s="23"/>
      <c r="U149" s="23"/>
      <c r="V149" s="105">
        <f t="shared" si="1"/>
        <v>0</v>
      </c>
      <c r="W149" s="23"/>
      <c r="X149" s="23"/>
      <c r="Y149" s="23"/>
      <c r="Z149" s="23"/>
      <c r="AA149" s="23"/>
      <c r="AB149" s="23"/>
      <c r="AC149" s="23"/>
      <c r="AD149" s="39"/>
      <c r="AE149" s="39"/>
      <c r="AF149" s="39"/>
      <c r="AG149" s="39"/>
      <c r="AH149" s="39"/>
      <c r="AI149" s="39"/>
      <c r="AJ149" s="39"/>
      <c r="AK149" s="39"/>
      <c r="AL149" s="39"/>
      <c r="AM149" s="16"/>
      <c r="AN149" s="16"/>
      <c r="AO149" s="16"/>
      <c r="AP149" s="16"/>
      <c r="AQ149" s="16"/>
      <c r="AR149" s="16"/>
      <c r="AS149" s="16"/>
      <c r="AT149" s="16"/>
      <c r="AU149" s="16"/>
      <c r="AV149" s="16"/>
      <c r="AW149" s="16"/>
      <c r="AX149" s="16"/>
      <c r="AY149" s="16"/>
      <c r="AZ149" s="16"/>
      <c r="BA149" s="16"/>
    </row>
    <row r="150" spans="2:53" s="2" customFormat="1" ht="35.25" customHeight="1" x14ac:dyDescent="0.3">
      <c r="B150" s="112">
        <v>100</v>
      </c>
      <c r="C150" s="120"/>
      <c r="D150" s="115"/>
      <c r="E150" s="127"/>
      <c r="F150" s="127"/>
      <c r="G150" s="122"/>
      <c r="H150" s="130"/>
      <c r="I150" s="129"/>
      <c r="J150" s="127"/>
      <c r="K150" s="130"/>
      <c r="L150" s="129"/>
      <c r="M150" s="127"/>
      <c r="N150" s="131"/>
      <c r="O150" s="175"/>
      <c r="P150" s="176"/>
      <c r="Q150" s="3"/>
      <c r="S150" s="16"/>
      <c r="T150" s="23"/>
      <c r="U150" s="23"/>
      <c r="V150" s="105">
        <f t="shared" si="1"/>
        <v>0</v>
      </c>
      <c r="W150" s="23"/>
      <c r="X150" s="23"/>
      <c r="Y150" s="23"/>
      <c r="Z150" s="23"/>
      <c r="AA150" s="23"/>
      <c r="AB150" s="23"/>
      <c r="AC150" s="23"/>
      <c r="AD150" s="39"/>
      <c r="AE150" s="39"/>
      <c r="AF150" s="39"/>
      <c r="AG150" s="39"/>
      <c r="AH150" s="39"/>
      <c r="AI150" s="39"/>
      <c r="AJ150" s="39"/>
      <c r="AK150" s="39"/>
      <c r="AL150" s="39"/>
      <c r="AM150" s="16"/>
      <c r="AN150" s="16"/>
      <c r="AO150" s="16"/>
      <c r="AP150" s="16"/>
      <c r="AQ150" s="16"/>
      <c r="AR150" s="16"/>
      <c r="AS150" s="16"/>
      <c r="AT150" s="16"/>
      <c r="AU150" s="16"/>
      <c r="AV150" s="16"/>
      <c r="AW150" s="16"/>
      <c r="AX150" s="16"/>
      <c r="AY150" s="16"/>
      <c r="AZ150" s="16"/>
      <c r="BA150" s="16"/>
    </row>
    <row r="151" spans="2:53" s="2" customFormat="1" ht="35.25" customHeight="1" x14ac:dyDescent="0.3">
      <c r="B151" s="112">
        <v>101</v>
      </c>
      <c r="C151" s="120"/>
      <c r="D151" s="115"/>
      <c r="E151" s="127"/>
      <c r="F151" s="127"/>
      <c r="G151" s="122"/>
      <c r="H151" s="130"/>
      <c r="I151" s="129"/>
      <c r="J151" s="127"/>
      <c r="K151" s="130"/>
      <c r="L151" s="129"/>
      <c r="M151" s="127"/>
      <c r="N151" s="131"/>
      <c r="O151" s="175"/>
      <c r="P151" s="176"/>
      <c r="Q151" s="3"/>
      <c r="S151" s="16"/>
      <c r="T151" s="23"/>
      <c r="U151" s="23"/>
      <c r="V151" s="105">
        <f t="shared" si="1"/>
        <v>0</v>
      </c>
      <c r="W151" s="23"/>
      <c r="X151" s="23"/>
      <c r="Y151" s="23"/>
      <c r="Z151" s="23"/>
      <c r="AA151" s="23"/>
      <c r="AB151" s="23"/>
      <c r="AC151" s="23"/>
      <c r="AD151" s="39"/>
      <c r="AE151" s="39"/>
      <c r="AF151" s="39"/>
      <c r="AG151" s="39"/>
      <c r="AH151" s="39"/>
      <c r="AI151" s="39"/>
      <c r="AJ151" s="39"/>
      <c r="AK151" s="39"/>
      <c r="AL151" s="39"/>
      <c r="AM151" s="16"/>
      <c r="AN151" s="16"/>
      <c r="AO151" s="16"/>
      <c r="AP151" s="16"/>
      <c r="AQ151" s="16"/>
      <c r="AR151" s="16"/>
      <c r="AS151" s="16"/>
      <c r="AT151" s="16"/>
      <c r="AU151" s="16"/>
      <c r="AV151" s="16"/>
      <c r="AW151" s="16"/>
      <c r="AX151" s="16"/>
      <c r="AY151" s="16"/>
      <c r="AZ151" s="16"/>
      <c r="BA151" s="16"/>
    </row>
    <row r="152" spans="2:53" s="2" customFormat="1" ht="35.25" customHeight="1" x14ac:dyDescent="0.3">
      <c r="B152" s="112">
        <v>102</v>
      </c>
      <c r="C152" s="120"/>
      <c r="D152" s="115"/>
      <c r="E152" s="127"/>
      <c r="F152" s="127"/>
      <c r="G152" s="122"/>
      <c r="H152" s="130"/>
      <c r="I152" s="129"/>
      <c r="J152" s="127"/>
      <c r="K152" s="130"/>
      <c r="L152" s="129"/>
      <c r="M152" s="127"/>
      <c r="N152" s="131"/>
      <c r="O152" s="175"/>
      <c r="P152" s="176"/>
      <c r="Q152" s="3"/>
      <c r="S152" s="16"/>
      <c r="T152" s="23"/>
      <c r="U152" s="23"/>
      <c r="V152" s="105">
        <f t="shared" si="1"/>
        <v>0</v>
      </c>
      <c r="W152" s="23"/>
      <c r="X152" s="23"/>
      <c r="Y152" s="23"/>
      <c r="Z152" s="23"/>
      <c r="AA152" s="23"/>
      <c r="AB152" s="23"/>
      <c r="AC152" s="23"/>
      <c r="AD152" s="39"/>
      <c r="AE152" s="39"/>
      <c r="AF152" s="39"/>
      <c r="AG152" s="39"/>
      <c r="AH152" s="39"/>
      <c r="AI152" s="39"/>
      <c r="AJ152" s="39"/>
      <c r="AK152" s="39"/>
      <c r="AL152" s="39"/>
      <c r="AM152" s="16"/>
      <c r="AN152" s="16"/>
      <c r="AO152" s="16"/>
      <c r="AP152" s="16"/>
      <c r="AQ152" s="16"/>
      <c r="AR152" s="16"/>
      <c r="AS152" s="16"/>
      <c r="AT152" s="16"/>
      <c r="AU152" s="16"/>
      <c r="AV152" s="16"/>
      <c r="AW152" s="16"/>
      <c r="AX152" s="16"/>
      <c r="AY152" s="16"/>
      <c r="AZ152" s="16"/>
      <c r="BA152" s="16"/>
    </row>
    <row r="153" spans="2:53" s="2" customFormat="1" ht="35.25" customHeight="1" x14ac:dyDescent="0.3">
      <c r="B153" s="112">
        <v>103</v>
      </c>
      <c r="C153" s="120"/>
      <c r="D153" s="115"/>
      <c r="E153" s="127"/>
      <c r="F153" s="127"/>
      <c r="G153" s="122"/>
      <c r="H153" s="130"/>
      <c r="I153" s="129"/>
      <c r="J153" s="127"/>
      <c r="K153" s="130"/>
      <c r="L153" s="129"/>
      <c r="M153" s="127"/>
      <c r="N153" s="131"/>
      <c r="O153" s="175"/>
      <c r="P153" s="176"/>
      <c r="Q153" s="3"/>
      <c r="S153" s="16"/>
      <c r="T153" s="23"/>
      <c r="U153" s="23"/>
      <c r="V153" s="105">
        <f t="shared" si="1"/>
        <v>0</v>
      </c>
      <c r="W153" s="23"/>
      <c r="X153" s="23"/>
      <c r="Y153" s="23"/>
      <c r="Z153" s="23"/>
      <c r="AA153" s="23"/>
      <c r="AB153" s="23"/>
      <c r="AC153" s="23"/>
      <c r="AD153" s="39"/>
      <c r="AE153" s="39"/>
      <c r="AF153" s="39"/>
      <c r="AG153" s="39"/>
      <c r="AH153" s="39"/>
      <c r="AI153" s="39"/>
      <c r="AJ153" s="39"/>
      <c r="AK153" s="39"/>
      <c r="AL153" s="39"/>
      <c r="AM153" s="16"/>
      <c r="AN153" s="16"/>
      <c r="AO153" s="16"/>
      <c r="AP153" s="16"/>
      <c r="AQ153" s="16"/>
      <c r="AR153" s="16"/>
      <c r="AS153" s="16"/>
      <c r="AT153" s="16"/>
      <c r="AU153" s="16"/>
      <c r="AV153" s="16"/>
      <c r="AW153" s="16"/>
      <c r="AX153" s="16"/>
      <c r="AY153" s="16"/>
      <c r="AZ153" s="16"/>
      <c r="BA153" s="16"/>
    </row>
    <row r="154" spans="2:53" s="2" customFormat="1" ht="35.25" customHeight="1" x14ac:dyDescent="0.3">
      <c r="B154" s="112">
        <v>104</v>
      </c>
      <c r="C154" s="120"/>
      <c r="D154" s="115"/>
      <c r="E154" s="127"/>
      <c r="F154" s="127"/>
      <c r="G154" s="122"/>
      <c r="H154" s="130"/>
      <c r="I154" s="129"/>
      <c r="J154" s="127"/>
      <c r="K154" s="130"/>
      <c r="L154" s="129"/>
      <c r="M154" s="127"/>
      <c r="N154" s="131"/>
      <c r="O154" s="175"/>
      <c r="P154" s="176"/>
      <c r="Q154" s="3"/>
      <c r="S154" s="16"/>
      <c r="T154" s="23"/>
      <c r="U154" s="23"/>
      <c r="V154" s="105">
        <f t="shared" si="1"/>
        <v>0</v>
      </c>
      <c r="W154" s="23"/>
      <c r="X154" s="23"/>
      <c r="Y154" s="23"/>
      <c r="Z154" s="23"/>
      <c r="AA154" s="23"/>
      <c r="AB154" s="23"/>
      <c r="AC154" s="23"/>
      <c r="AD154" s="39"/>
      <c r="AE154" s="39"/>
      <c r="AF154" s="39"/>
      <c r="AG154" s="39"/>
      <c r="AH154" s="39"/>
      <c r="AI154" s="39"/>
      <c r="AJ154" s="39"/>
      <c r="AK154" s="39"/>
      <c r="AL154" s="39"/>
      <c r="AM154" s="16"/>
      <c r="AN154" s="16"/>
      <c r="AO154" s="16"/>
      <c r="AP154" s="16"/>
      <c r="AQ154" s="16"/>
      <c r="AR154" s="16"/>
      <c r="AS154" s="16"/>
      <c r="AT154" s="16"/>
      <c r="AU154" s="16"/>
      <c r="AV154" s="16"/>
      <c r="AW154" s="16"/>
      <c r="AX154" s="16"/>
      <c r="AY154" s="16"/>
      <c r="AZ154" s="16"/>
      <c r="BA154" s="16"/>
    </row>
    <row r="155" spans="2:53" s="2" customFormat="1" ht="35.25" customHeight="1" x14ac:dyDescent="0.3">
      <c r="B155" s="112">
        <v>105</v>
      </c>
      <c r="C155" s="120"/>
      <c r="D155" s="115"/>
      <c r="E155" s="127"/>
      <c r="F155" s="127"/>
      <c r="G155" s="122"/>
      <c r="H155" s="130"/>
      <c r="I155" s="129"/>
      <c r="J155" s="127"/>
      <c r="K155" s="130"/>
      <c r="L155" s="129"/>
      <c r="M155" s="127"/>
      <c r="N155" s="131"/>
      <c r="O155" s="175"/>
      <c r="P155" s="176"/>
      <c r="Q155" s="3"/>
      <c r="S155" s="16"/>
      <c r="T155" s="23"/>
      <c r="U155" s="23"/>
      <c r="V155" s="105">
        <f t="shared" si="1"/>
        <v>0</v>
      </c>
      <c r="W155" s="23"/>
      <c r="X155" s="23"/>
      <c r="Y155" s="23"/>
      <c r="Z155" s="23"/>
      <c r="AA155" s="23"/>
      <c r="AB155" s="23"/>
      <c r="AC155" s="23"/>
      <c r="AD155" s="39"/>
      <c r="AE155" s="39"/>
      <c r="AF155" s="39"/>
      <c r="AG155" s="39"/>
      <c r="AH155" s="39"/>
      <c r="AI155" s="39"/>
      <c r="AJ155" s="39"/>
      <c r="AK155" s="39"/>
      <c r="AL155" s="39"/>
      <c r="AM155" s="16"/>
      <c r="AN155" s="16"/>
      <c r="AO155" s="16"/>
      <c r="AP155" s="16"/>
      <c r="AQ155" s="16"/>
      <c r="AR155" s="16"/>
      <c r="AS155" s="16"/>
      <c r="AT155" s="16"/>
      <c r="AU155" s="16"/>
      <c r="AV155" s="16"/>
      <c r="AW155" s="16"/>
      <c r="AX155" s="16"/>
      <c r="AY155" s="16"/>
      <c r="AZ155" s="16"/>
      <c r="BA155" s="16"/>
    </row>
    <row r="156" spans="2:53" s="2" customFormat="1" ht="35.25" customHeight="1" x14ac:dyDescent="0.3">
      <c r="B156" s="112">
        <v>106</v>
      </c>
      <c r="C156" s="120"/>
      <c r="D156" s="115"/>
      <c r="E156" s="127"/>
      <c r="F156" s="127"/>
      <c r="G156" s="122"/>
      <c r="H156" s="130"/>
      <c r="I156" s="129"/>
      <c r="J156" s="127"/>
      <c r="K156" s="130"/>
      <c r="L156" s="129"/>
      <c r="M156" s="127"/>
      <c r="N156" s="131"/>
      <c r="O156" s="175"/>
      <c r="P156" s="176"/>
      <c r="Q156" s="3"/>
      <c r="S156" s="16"/>
      <c r="T156" s="23"/>
      <c r="U156" s="23"/>
      <c r="V156" s="105">
        <f t="shared" si="1"/>
        <v>0</v>
      </c>
      <c r="W156" s="23"/>
      <c r="X156" s="23"/>
      <c r="Y156" s="23"/>
      <c r="Z156" s="23"/>
      <c r="AA156" s="23"/>
      <c r="AB156" s="23"/>
      <c r="AC156" s="23"/>
      <c r="AD156" s="39"/>
      <c r="AE156" s="39"/>
      <c r="AF156" s="39"/>
      <c r="AG156" s="39"/>
      <c r="AH156" s="39"/>
      <c r="AI156" s="39"/>
      <c r="AJ156" s="39"/>
      <c r="AK156" s="39"/>
      <c r="AL156" s="39"/>
      <c r="AM156" s="16"/>
      <c r="AN156" s="16"/>
      <c r="AO156" s="16"/>
      <c r="AP156" s="16"/>
      <c r="AQ156" s="16"/>
      <c r="AR156" s="16"/>
      <c r="AS156" s="16"/>
      <c r="AT156" s="16"/>
      <c r="AU156" s="16"/>
      <c r="AV156" s="16"/>
      <c r="AW156" s="16"/>
      <c r="AX156" s="16"/>
      <c r="AY156" s="16"/>
      <c r="AZ156" s="16"/>
      <c r="BA156" s="16"/>
    </row>
    <row r="157" spans="2:53" s="2" customFormat="1" ht="35.25" customHeight="1" x14ac:dyDescent="0.3">
      <c r="B157" s="112">
        <v>107</v>
      </c>
      <c r="C157" s="120"/>
      <c r="D157" s="115"/>
      <c r="E157" s="127"/>
      <c r="F157" s="127"/>
      <c r="G157" s="122"/>
      <c r="H157" s="130"/>
      <c r="I157" s="129"/>
      <c r="J157" s="127"/>
      <c r="K157" s="130"/>
      <c r="L157" s="129"/>
      <c r="M157" s="127"/>
      <c r="N157" s="131"/>
      <c r="O157" s="175"/>
      <c r="P157" s="176"/>
      <c r="Q157" s="3"/>
      <c r="S157" s="16"/>
      <c r="T157" s="23"/>
      <c r="U157" s="23"/>
      <c r="V157" s="105">
        <f t="shared" si="1"/>
        <v>0</v>
      </c>
      <c r="W157" s="23"/>
      <c r="X157" s="23"/>
      <c r="Y157" s="23"/>
      <c r="Z157" s="23"/>
      <c r="AA157" s="23"/>
      <c r="AB157" s="23"/>
      <c r="AC157" s="23"/>
      <c r="AD157" s="39"/>
      <c r="AE157" s="39"/>
      <c r="AF157" s="39"/>
      <c r="AG157" s="39"/>
      <c r="AH157" s="39"/>
      <c r="AI157" s="39"/>
      <c r="AJ157" s="39"/>
      <c r="AK157" s="39"/>
      <c r="AL157" s="39"/>
      <c r="AM157" s="16"/>
      <c r="AN157" s="16"/>
      <c r="AO157" s="16"/>
      <c r="AP157" s="16"/>
      <c r="AQ157" s="16"/>
      <c r="AR157" s="16"/>
      <c r="AS157" s="16"/>
      <c r="AT157" s="16"/>
      <c r="AU157" s="16"/>
      <c r="AV157" s="16"/>
      <c r="AW157" s="16"/>
      <c r="AX157" s="16"/>
      <c r="AY157" s="16"/>
      <c r="AZ157" s="16"/>
      <c r="BA157" s="16"/>
    </row>
    <row r="158" spans="2:53" s="2" customFormat="1" ht="35.25" customHeight="1" x14ac:dyDescent="0.3">
      <c r="B158" s="112">
        <v>108</v>
      </c>
      <c r="C158" s="120"/>
      <c r="D158" s="115"/>
      <c r="E158" s="127"/>
      <c r="F158" s="127"/>
      <c r="G158" s="122"/>
      <c r="H158" s="130"/>
      <c r="I158" s="129"/>
      <c r="J158" s="127"/>
      <c r="K158" s="130"/>
      <c r="L158" s="129"/>
      <c r="M158" s="127"/>
      <c r="N158" s="131"/>
      <c r="O158" s="175"/>
      <c r="P158" s="176"/>
      <c r="Q158" s="3"/>
      <c r="S158" s="16"/>
      <c r="T158" s="23"/>
      <c r="U158" s="23"/>
      <c r="V158" s="105">
        <f t="shared" si="1"/>
        <v>0</v>
      </c>
      <c r="W158" s="23"/>
      <c r="X158" s="23"/>
      <c r="Y158" s="23"/>
      <c r="Z158" s="23"/>
      <c r="AA158" s="23"/>
      <c r="AB158" s="23"/>
      <c r="AC158" s="23"/>
      <c r="AD158" s="39"/>
      <c r="AE158" s="39"/>
      <c r="AF158" s="39"/>
      <c r="AG158" s="39"/>
      <c r="AH158" s="39"/>
      <c r="AI158" s="39"/>
      <c r="AJ158" s="39"/>
      <c r="AK158" s="39"/>
      <c r="AL158" s="39"/>
      <c r="AM158" s="16"/>
      <c r="AN158" s="16"/>
      <c r="AO158" s="16"/>
      <c r="AP158" s="16"/>
      <c r="AQ158" s="16"/>
      <c r="AR158" s="16"/>
      <c r="AS158" s="16"/>
      <c r="AT158" s="16"/>
      <c r="AU158" s="16"/>
      <c r="AV158" s="16"/>
      <c r="AW158" s="16"/>
      <c r="AX158" s="16"/>
      <c r="AY158" s="16"/>
      <c r="AZ158" s="16"/>
      <c r="BA158" s="16"/>
    </row>
    <row r="159" spans="2:53" s="2" customFormat="1" ht="35.25" customHeight="1" x14ac:dyDescent="0.3">
      <c r="B159" s="112">
        <v>109</v>
      </c>
      <c r="C159" s="120"/>
      <c r="D159" s="115"/>
      <c r="E159" s="127"/>
      <c r="F159" s="127"/>
      <c r="G159" s="122"/>
      <c r="H159" s="130"/>
      <c r="I159" s="129"/>
      <c r="J159" s="127"/>
      <c r="K159" s="130"/>
      <c r="L159" s="129"/>
      <c r="M159" s="127"/>
      <c r="N159" s="131"/>
      <c r="O159" s="175"/>
      <c r="P159" s="176"/>
      <c r="Q159" s="3"/>
      <c r="S159" s="16"/>
      <c r="T159" s="23"/>
      <c r="U159" s="23"/>
      <c r="V159" s="105">
        <f t="shared" si="1"/>
        <v>0</v>
      </c>
      <c r="W159" s="23"/>
      <c r="X159" s="23"/>
      <c r="Y159" s="23"/>
      <c r="Z159" s="23"/>
      <c r="AA159" s="23"/>
      <c r="AB159" s="23"/>
      <c r="AC159" s="23"/>
      <c r="AD159" s="39"/>
      <c r="AE159" s="39"/>
      <c r="AF159" s="39"/>
      <c r="AG159" s="39"/>
      <c r="AH159" s="39"/>
      <c r="AI159" s="39"/>
      <c r="AJ159" s="39"/>
      <c r="AK159" s="39"/>
      <c r="AL159" s="39"/>
      <c r="AM159" s="16"/>
      <c r="AN159" s="16"/>
      <c r="AO159" s="16"/>
      <c r="AP159" s="16"/>
      <c r="AQ159" s="16"/>
      <c r="AR159" s="16"/>
      <c r="AS159" s="16"/>
      <c r="AT159" s="16"/>
      <c r="AU159" s="16"/>
      <c r="AV159" s="16"/>
      <c r="AW159" s="16"/>
      <c r="AX159" s="16"/>
      <c r="AY159" s="16"/>
      <c r="AZ159" s="16"/>
      <c r="BA159" s="16"/>
    </row>
    <row r="160" spans="2:53" s="2" customFormat="1" ht="35.25" customHeight="1" x14ac:dyDescent="0.3">
      <c r="B160" s="112">
        <v>110</v>
      </c>
      <c r="C160" s="120"/>
      <c r="D160" s="115"/>
      <c r="E160" s="127"/>
      <c r="F160" s="127"/>
      <c r="G160" s="122"/>
      <c r="H160" s="130"/>
      <c r="I160" s="129"/>
      <c r="J160" s="127"/>
      <c r="K160" s="130"/>
      <c r="L160" s="129"/>
      <c r="M160" s="127"/>
      <c r="N160" s="131"/>
      <c r="O160" s="175"/>
      <c r="P160" s="176"/>
      <c r="Q160" s="3"/>
      <c r="S160" s="16"/>
      <c r="T160" s="23"/>
      <c r="U160" s="36"/>
      <c r="V160" s="105">
        <f t="shared" si="1"/>
        <v>0</v>
      </c>
      <c r="W160" s="23"/>
      <c r="X160" s="23"/>
      <c r="Y160" s="23"/>
      <c r="Z160" s="23"/>
      <c r="AA160" s="23"/>
      <c r="AB160" s="23"/>
      <c r="AC160" s="23"/>
      <c r="AD160" s="39"/>
      <c r="AE160" s="39"/>
      <c r="AF160" s="39"/>
      <c r="AG160" s="39"/>
      <c r="AH160" s="39"/>
      <c r="AI160" s="39"/>
      <c r="AJ160" s="39"/>
      <c r="AK160" s="39"/>
      <c r="AL160" s="39"/>
      <c r="AM160" s="16"/>
      <c r="AN160" s="16"/>
      <c r="AO160" s="16"/>
      <c r="AP160" s="16"/>
      <c r="AQ160" s="16"/>
      <c r="AR160" s="16"/>
      <c r="AS160" s="16"/>
      <c r="AT160" s="16"/>
      <c r="AU160" s="16"/>
      <c r="AV160" s="16"/>
      <c r="AW160" s="16"/>
      <c r="AX160" s="16"/>
      <c r="AY160" s="16"/>
      <c r="AZ160" s="16"/>
      <c r="BA160" s="16"/>
    </row>
    <row r="161" spans="2:53" s="2" customFormat="1" ht="35.25" customHeight="1" x14ac:dyDescent="0.3">
      <c r="B161" s="112">
        <v>111</v>
      </c>
      <c r="C161" s="120"/>
      <c r="D161" s="115"/>
      <c r="E161" s="127"/>
      <c r="F161" s="127"/>
      <c r="G161" s="122"/>
      <c r="H161" s="130"/>
      <c r="I161" s="129"/>
      <c r="J161" s="127"/>
      <c r="K161" s="130"/>
      <c r="L161" s="129"/>
      <c r="M161" s="127"/>
      <c r="N161" s="131"/>
      <c r="O161" s="175"/>
      <c r="P161" s="176"/>
      <c r="Q161" s="3"/>
      <c r="S161" s="16"/>
      <c r="T161" s="23"/>
      <c r="U161" s="37"/>
      <c r="V161" s="105">
        <f t="shared" si="1"/>
        <v>0</v>
      </c>
      <c r="W161" s="23"/>
      <c r="X161" s="23"/>
      <c r="Y161" s="23"/>
      <c r="Z161" s="23"/>
      <c r="AA161" s="23"/>
      <c r="AB161" s="23"/>
      <c r="AC161" s="23"/>
      <c r="AD161" s="39"/>
      <c r="AE161" s="39"/>
      <c r="AF161" s="39"/>
      <c r="AG161" s="39"/>
      <c r="AH161" s="39"/>
      <c r="AI161" s="39"/>
      <c r="AJ161" s="39"/>
      <c r="AK161" s="39"/>
      <c r="AL161" s="39"/>
      <c r="AM161" s="16"/>
      <c r="AN161" s="16"/>
      <c r="AO161" s="16"/>
      <c r="AP161" s="16"/>
      <c r="AQ161" s="16"/>
      <c r="AR161" s="16"/>
      <c r="AS161" s="16"/>
      <c r="AT161" s="16"/>
      <c r="AU161" s="16"/>
      <c r="AV161" s="16"/>
      <c r="AW161" s="16"/>
      <c r="AX161" s="16"/>
      <c r="AY161" s="16"/>
      <c r="AZ161" s="16"/>
      <c r="BA161" s="16"/>
    </row>
    <row r="162" spans="2:53" s="2" customFormat="1" ht="35.25" customHeight="1" x14ac:dyDescent="0.3">
      <c r="B162" s="112">
        <v>112</v>
      </c>
      <c r="C162" s="120"/>
      <c r="D162" s="115"/>
      <c r="E162" s="127"/>
      <c r="F162" s="127"/>
      <c r="G162" s="122"/>
      <c r="H162" s="130"/>
      <c r="I162" s="129"/>
      <c r="J162" s="127"/>
      <c r="K162" s="130"/>
      <c r="L162" s="129"/>
      <c r="M162" s="127"/>
      <c r="N162" s="131"/>
      <c r="O162" s="175"/>
      <c r="P162" s="176"/>
      <c r="Q162" s="3"/>
      <c r="S162" s="16"/>
      <c r="T162" s="23"/>
      <c r="U162" s="37"/>
      <c r="V162" s="105">
        <f t="shared" si="1"/>
        <v>0</v>
      </c>
      <c r="W162" s="23"/>
      <c r="X162" s="23"/>
      <c r="Y162" s="23"/>
      <c r="Z162" s="23"/>
      <c r="AA162" s="23"/>
      <c r="AB162" s="23"/>
      <c r="AC162" s="23"/>
      <c r="AD162" s="39"/>
      <c r="AE162" s="39"/>
      <c r="AF162" s="39"/>
      <c r="AG162" s="39"/>
      <c r="AH162" s="39"/>
      <c r="AI162" s="39"/>
      <c r="AJ162" s="39"/>
      <c r="AK162" s="39"/>
      <c r="AL162" s="39"/>
      <c r="AM162" s="16"/>
      <c r="AN162" s="16"/>
      <c r="AO162" s="16"/>
      <c r="AP162" s="16"/>
      <c r="AQ162" s="16"/>
      <c r="AR162" s="16"/>
      <c r="AS162" s="16"/>
      <c r="AT162" s="16"/>
      <c r="AU162" s="16"/>
      <c r="AV162" s="16"/>
      <c r="AW162" s="16"/>
      <c r="AX162" s="16"/>
      <c r="AY162" s="16"/>
      <c r="AZ162" s="16"/>
      <c r="BA162" s="16"/>
    </row>
    <row r="163" spans="2:53" s="2" customFormat="1" ht="35.25" customHeight="1" x14ac:dyDescent="0.3">
      <c r="B163" s="112">
        <v>113</v>
      </c>
      <c r="C163" s="120"/>
      <c r="D163" s="115"/>
      <c r="E163" s="127"/>
      <c r="F163" s="127"/>
      <c r="G163" s="122"/>
      <c r="H163" s="130"/>
      <c r="I163" s="129"/>
      <c r="J163" s="127"/>
      <c r="K163" s="130"/>
      <c r="L163" s="129"/>
      <c r="M163" s="127"/>
      <c r="N163" s="131"/>
      <c r="O163" s="175"/>
      <c r="P163" s="176"/>
      <c r="Q163" s="3"/>
      <c r="S163" s="16"/>
      <c r="T163" s="23"/>
      <c r="U163" s="37"/>
      <c r="V163" s="105">
        <f t="shared" si="1"/>
        <v>0</v>
      </c>
      <c r="W163" s="23"/>
      <c r="X163" s="23"/>
      <c r="Y163" s="23"/>
      <c r="Z163" s="23"/>
      <c r="AA163" s="23"/>
      <c r="AB163" s="23"/>
      <c r="AC163" s="23"/>
      <c r="AD163" s="39"/>
      <c r="AE163" s="39"/>
      <c r="AF163" s="39"/>
      <c r="AG163" s="39"/>
      <c r="AH163" s="39"/>
      <c r="AI163" s="39"/>
      <c r="AJ163" s="39"/>
      <c r="AK163" s="39"/>
      <c r="AL163" s="39"/>
      <c r="AM163" s="16"/>
      <c r="AN163" s="16"/>
      <c r="AO163" s="16"/>
      <c r="AP163" s="16"/>
      <c r="AQ163" s="16"/>
      <c r="AR163" s="16"/>
      <c r="AS163" s="16"/>
      <c r="AT163" s="16"/>
      <c r="AU163" s="16"/>
      <c r="AV163" s="16"/>
      <c r="AW163" s="16"/>
      <c r="AX163" s="16"/>
      <c r="AY163" s="16"/>
      <c r="AZ163" s="16"/>
      <c r="BA163" s="16"/>
    </row>
    <row r="164" spans="2:53" s="2" customFormat="1" ht="35.25" customHeight="1" x14ac:dyDescent="0.3">
      <c r="B164" s="112">
        <v>114</v>
      </c>
      <c r="C164" s="120"/>
      <c r="D164" s="115"/>
      <c r="E164" s="127"/>
      <c r="F164" s="127"/>
      <c r="G164" s="122"/>
      <c r="H164" s="130"/>
      <c r="I164" s="129"/>
      <c r="J164" s="127"/>
      <c r="K164" s="130"/>
      <c r="L164" s="129"/>
      <c r="M164" s="127"/>
      <c r="N164" s="131"/>
      <c r="O164" s="175"/>
      <c r="P164" s="176"/>
      <c r="Q164" s="3"/>
      <c r="S164" s="16"/>
      <c r="T164" s="23"/>
      <c r="U164" s="37"/>
      <c r="V164" s="105">
        <f t="shared" si="1"/>
        <v>0</v>
      </c>
      <c r="W164" s="23"/>
      <c r="X164" s="23"/>
      <c r="Y164" s="23"/>
      <c r="Z164" s="23"/>
      <c r="AA164" s="23"/>
      <c r="AB164" s="23"/>
      <c r="AC164" s="23"/>
      <c r="AD164" s="39"/>
      <c r="AE164" s="39"/>
      <c r="AF164" s="39"/>
      <c r="AG164" s="39"/>
      <c r="AH164" s="39"/>
      <c r="AI164" s="39"/>
      <c r="AJ164" s="39"/>
      <c r="AK164" s="39"/>
      <c r="AL164" s="39"/>
      <c r="AM164" s="16"/>
      <c r="AN164" s="16"/>
      <c r="AO164" s="16"/>
      <c r="AP164" s="16"/>
      <c r="AQ164" s="16"/>
      <c r="AR164" s="16"/>
      <c r="AS164" s="16"/>
      <c r="AT164" s="16"/>
      <c r="AU164" s="16"/>
      <c r="AV164" s="16"/>
      <c r="AW164" s="16"/>
      <c r="AX164" s="16"/>
      <c r="AY164" s="16"/>
      <c r="AZ164" s="16"/>
      <c r="BA164" s="16"/>
    </row>
    <row r="165" spans="2:53" s="2" customFormat="1" ht="35.25" customHeight="1" x14ac:dyDescent="0.3">
      <c r="B165" s="112">
        <v>115</v>
      </c>
      <c r="C165" s="120"/>
      <c r="D165" s="115"/>
      <c r="E165" s="127"/>
      <c r="F165" s="127"/>
      <c r="G165" s="122"/>
      <c r="H165" s="130"/>
      <c r="I165" s="129"/>
      <c r="J165" s="127"/>
      <c r="K165" s="130"/>
      <c r="L165" s="129"/>
      <c r="M165" s="127"/>
      <c r="N165" s="131"/>
      <c r="O165" s="175"/>
      <c r="P165" s="176"/>
      <c r="Q165" s="3"/>
      <c r="S165" s="16"/>
      <c r="T165" s="23"/>
      <c r="U165" s="37"/>
      <c r="V165" s="105">
        <f t="shared" si="1"/>
        <v>0</v>
      </c>
      <c r="W165" s="23"/>
      <c r="X165" s="23"/>
      <c r="Y165" s="23"/>
      <c r="Z165" s="23"/>
      <c r="AA165" s="23"/>
      <c r="AB165" s="23"/>
      <c r="AC165" s="23"/>
      <c r="AD165" s="39"/>
      <c r="AE165" s="39"/>
      <c r="AF165" s="39"/>
      <c r="AG165" s="39"/>
      <c r="AH165" s="39"/>
      <c r="AI165" s="39"/>
      <c r="AJ165" s="39"/>
      <c r="AK165" s="39"/>
      <c r="AL165" s="39"/>
      <c r="AM165" s="16"/>
      <c r="AN165" s="16"/>
      <c r="AO165" s="16"/>
      <c r="AP165" s="16"/>
      <c r="AQ165" s="16"/>
      <c r="AR165" s="16"/>
      <c r="AS165" s="16"/>
      <c r="AT165" s="16"/>
      <c r="AU165" s="16"/>
      <c r="AV165" s="16"/>
      <c r="AW165" s="16"/>
      <c r="AX165" s="16"/>
      <c r="AY165" s="16"/>
      <c r="AZ165" s="16"/>
      <c r="BA165" s="16"/>
    </row>
    <row r="166" spans="2:53" s="2" customFormat="1" ht="35.25" customHeight="1" x14ac:dyDescent="0.3">
      <c r="B166" s="112">
        <v>116</v>
      </c>
      <c r="C166" s="120"/>
      <c r="D166" s="115"/>
      <c r="E166" s="127"/>
      <c r="F166" s="127"/>
      <c r="G166" s="122"/>
      <c r="H166" s="130"/>
      <c r="I166" s="129"/>
      <c r="J166" s="127"/>
      <c r="K166" s="130"/>
      <c r="L166" s="129"/>
      <c r="M166" s="127"/>
      <c r="N166" s="131"/>
      <c r="O166" s="175"/>
      <c r="P166" s="176"/>
      <c r="Q166" s="3"/>
      <c r="S166" s="16"/>
      <c r="T166" s="23"/>
      <c r="U166" s="36"/>
      <c r="V166" s="105">
        <f t="shared" si="1"/>
        <v>0</v>
      </c>
      <c r="W166" s="23"/>
      <c r="X166" s="23"/>
      <c r="Y166" s="23"/>
      <c r="Z166" s="23"/>
      <c r="AA166" s="23"/>
      <c r="AB166" s="23"/>
      <c r="AC166" s="23"/>
      <c r="AD166" s="39"/>
      <c r="AE166" s="39"/>
      <c r="AF166" s="39"/>
      <c r="AG166" s="39"/>
      <c r="AH166" s="39"/>
      <c r="AI166" s="39"/>
      <c r="AJ166" s="39"/>
      <c r="AK166" s="39"/>
      <c r="AL166" s="39"/>
      <c r="AM166" s="16"/>
      <c r="AN166" s="16"/>
      <c r="AO166" s="16"/>
      <c r="AP166" s="16"/>
      <c r="AQ166" s="16"/>
      <c r="AR166" s="16"/>
      <c r="AS166" s="16"/>
      <c r="AT166" s="16"/>
      <c r="AU166" s="16"/>
      <c r="AV166" s="16"/>
      <c r="AW166" s="16"/>
      <c r="AX166" s="16"/>
      <c r="AY166" s="16"/>
      <c r="AZ166" s="16"/>
      <c r="BA166" s="16"/>
    </row>
    <row r="167" spans="2:53" s="2" customFormat="1" ht="35.25" customHeight="1" x14ac:dyDescent="0.3">
      <c r="B167" s="112">
        <v>117</v>
      </c>
      <c r="C167" s="120"/>
      <c r="D167" s="115"/>
      <c r="E167" s="127"/>
      <c r="F167" s="127"/>
      <c r="G167" s="122"/>
      <c r="H167" s="130"/>
      <c r="I167" s="129"/>
      <c r="J167" s="127"/>
      <c r="K167" s="130"/>
      <c r="L167" s="129"/>
      <c r="M167" s="127"/>
      <c r="N167" s="131"/>
      <c r="O167" s="175"/>
      <c r="P167" s="176"/>
      <c r="Q167" s="3"/>
      <c r="S167" s="16"/>
      <c r="T167" s="23"/>
      <c r="U167" s="23"/>
      <c r="V167" s="105">
        <f t="shared" si="1"/>
        <v>0</v>
      </c>
      <c r="W167" s="23"/>
      <c r="X167" s="23"/>
      <c r="Y167" s="23"/>
      <c r="Z167" s="23"/>
      <c r="AA167" s="23"/>
      <c r="AB167" s="23"/>
      <c r="AC167" s="23"/>
      <c r="AD167" s="39"/>
      <c r="AE167" s="39"/>
      <c r="AF167" s="39"/>
      <c r="AG167" s="39"/>
      <c r="AH167" s="39"/>
      <c r="AI167" s="39"/>
      <c r="AJ167" s="39"/>
      <c r="AK167" s="39"/>
      <c r="AL167" s="39"/>
      <c r="AM167" s="16"/>
      <c r="AN167" s="16"/>
      <c r="AO167" s="16"/>
      <c r="AP167" s="16"/>
      <c r="AQ167" s="16"/>
      <c r="AR167" s="16"/>
      <c r="AS167" s="16"/>
      <c r="AT167" s="16"/>
      <c r="AU167" s="16"/>
      <c r="AV167" s="16"/>
      <c r="AW167" s="16"/>
      <c r="AX167" s="16"/>
      <c r="AY167" s="16"/>
      <c r="AZ167" s="16"/>
      <c r="BA167" s="16"/>
    </row>
    <row r="168" spans="2:53" s="2" customFormat="1" ht="35.25" customHeight="1" x14ac:dyDescent="0.3">
      <c r="B168" s="112">
        <v>118</v>
      </c>
      <c r="C168" s="120"/>
      <c r="D168" s="115"/>
      <c r="E168" s="127"/>
      <c r="F168" s="127"/>
      <c r="G168" s="122"/>
      <c r="H168" s="130"/>
      <c r="I168" s="129"/>
      <c r="J168" s="127"/>
      <c r="K168" s="130"/>
      <c r="L168" s="129"/>
      <c r="M168" s="127"/>
      <c r="N168" s="131"/>
      <c r="O168" s="175"/>
      <c r="P168" s="176"/>
      <c r="Q168" s="3"/>
      <c r="S168" s="16"/>
      <c r="T168" s="23"/>
      <c r="U168" s="23"/>
      <c r="V168" s="105">
        <f t="shared" si="1"/>
        <v>0</v>
      </c>
      <c r="W168" s="23"/>
      <c r="X168" s="23"/>
      <c r="Y168" s="23"/>
      <c r="Z168" s="23"/>
      <c r="AA168" s="23"/>
      <c r="AB168" s="23"/>
      <c r="AC168" s="23"/>
      <c r="AD168" s="39"/>
      <c r="AE168" s="39"/>
      <c r="AF168" s="39"/>
      <c r="AG168" s="39"/>
      <c r="AH168" s="39"/>
      <c r="AI168" s="39"/>
      <c r="AJ168" s="39"/>
      <c r="AK168" s="39"/>
      <c r="AL168" s="39"/>
      <c r="AM168" s="16"/>
      <c r="AN168" s="16"/>
      <c r="AO168" s="16"/>
      <c r="AP168" s="16"/>
      <c r="AQ168" s="16"/>
      <c r="AR168" s="16"/>
      <c r="AS168" s="16"/>
      <c r="AT168" s="16"/>
      <c r="AU168" s="16"/>
      <c r="AV168" s="16"/>
      <c r="AW168" s="16"/>
      <c r="AX168" s="16"/>
      <c r="AY168" s="16"/>
      <c r="AZ168" s="16"/>
      <c r="BA168" s="16"/>
    </row>
    <row r="169" spans="2:53" s="2" customFormat="1" ht="35.25" customHeight="1" x14ac:dyDescent="0.3">
      <c r="B169" s="112">
        <v>119</v>
      </c>
      <c r="C169" s="120"/>
      <c r="D169" s="115"/>
      <c r="E169" s="127"/>
      <c r="F169" s="127"/>
      <c r="G169" s="122"/>
      <c r="H169" s="130"/>
      <c r="I169" s="129"/>
      <c r="J169" s="127"/>
      <c r="K169" s="130"/>
      <c r="L169" s="129"/>
      <c r="M169" s="127"/>
      <c r="N169" s="131"/>
      <c r="O169" s="175"/>
      <c r="P169" s="176"/>
      <c r="Q169" s="3"/>
      <c r="S169" s="16"/>
      <c r="T169" s="23"/>
      <c r="U169" s="23"/>
      <c r="V169" s="105">
        <f t="shared" si="1"/>
        <v>0</v>
      </c>
      <c r="W169" s="23"/>
      <c r="X169" s="23"/>
      <c r="Y169" s="23"/>
      <c r="Z169" s="23"/>
      <c r="AA169" s="23"/>
      <c r="AB169" s="23"/>
      <c r="AC169" s="23"/>
      <c r="AD169" s="39"/>
      <c r="AE169" s="39"/>
      <c r="AF169" s="39"/>
      <c r="AG169" s="39"/>
      <c r="AH169" s="39"/>
      <c r="AI169" s="39"/>
      <c r="AJ169" s="39"/>
      <c r="AK169" s="39"/>
      <c r="AL169" s="39"/>
      <c r="AM169" s="16"/>
      <c r="AN169" s="16"/>
      <c r="AO169" s="16"/>
      <c r="AP169" s="16"/>
      <c r="AQ169" s="16"/>
      <c r="AR169" s="16"/>
      <c r="AS169" s="16"/>
      <c r="AT169" s="16"/>
      <c r="AU169" s="16"/>
      <c r="AV169" s="16"/>
      <c r="AW169" s="16"/>
      <c r="AX169" s="16"/>
      <c r="AY169" s="16"/>
      <c r="AZ169" s="16"/>
      <c r="BA169" s="16"/>
    </row>
    <row r="170" spans="2:53" s="2" customFormat="1" ht="35.25" customHeight="1" x14ac:dyDescent="0.3">
      <c r="B170" s="112">
        <v>120</v>
      </c>
      <c r="C170" s="120"/>
      <c r="D170" s="115"/>
      <c r="E170" s="127"/>
      <c r="F170" s="127"/>
      <c r="G170" s="122"/>
      <c r="H170" s="130"/>
      <c r="I170" s="129"/>
      <c r="J170" s="127"/>
      <c r="K170" s="130"/>
      <c r="L170" s="129"/>
      <c r="M170" s="127"/>
      <c r="N170" s="131"/>
      <c r="O170" s="175"/>
      <c r="P170" s="176"/>
      <c r="Q170" s="3"/>
      <c r="S170" s="16"/>
      <c r="T170" s="23"/>
      <c r="U170" s="23"/>
      <c r="V170" s="105">
        <f t="shared" si="1"/>
        <v>0</v>
      </c>
      <c r="W170" s="23"/>
      <c r="X170" s="23"/>
      <c r="Y170" s="23"/>
      <c r="Z170" s="23"/>
      <c r="AA170" s="23"/>
      <c r="AB170" s="23"/>
      <c r="AC170" s="23"/>
      <c r="AD170" s="39"/>
      <c r="AE170" s="39"/>
      <c r="AF170" s="39"/>
      <c r="AG170" s="39"/>
      <c r="AH170" s="39"/>
      <c r="AI170" s="39"/>
      <c r="AJ170" s="39"/>
      <c r="AK170" s="39"/>
      <c r="AL170" s="39"/>
      <c r="AM170" s="16"/>
      <c r="AN170" s="16"/>
      <c r="AO170" s="16"/>
      <c r="AP170" s="16"/>
      <c r="AQ170" s="16"/>
      <c r="AR170" s="16"/>
      <c r="AS170" s="16"/>
      <c r="AT170" s="16"/>
      <c r="AU170" s="16"/>
      <c r="AV170" s="16"/>
      <c r="AW170" s="16"/>
      <c r="AX170" s="16"/>
      <c r="AY170" s="16"/>
      <c r="AZ170" s="16"/>
      <c r="BA170" s="16"/>
    </row>
    <row r="171" spans="2:53" s="2" customFormat="1" ht="35.25" customHeight="1" x14ac:dyDescent="0.3">
      <c r="B171" s="112">
        <v>121</v>
      </c>
      <c r="C171" s="120"/>
      <c r="D171" s="115"/>
      <c r="E171" s="127"/>
      <c r="F171" s="127"/>
      <c r="G171" s="122"/>
      <c r="H171" s="130"/>
      <c r="I171" s="129"/>
      <c r="J171" s="127"/>
      <c r="K171" s="130"/>
      <c r="L171" s="129"/>
      <c r="M171" s="127"/>
      <c r="N171" s="131"/>
      <c r="O171" s="175"/>
      <c r="P171" s="176"/>
      <c r="Q171" s="3"/>
      <c r="S171" s="16"/>
      <c r="T171" s="23"/>
      <c r="U171" s="23"/>
      <c r="V171" s="105">
        <f t="shared" si="1"/>
        <v>0</v>
      </c>
      <c r="W171" s="23"/>
      <c r="X171" s="23"/>
      <c r="Y171" s="23"/>
      <c r="Z171" s="23"/>
      <c r="AA171" s="23"/>
      <c r="AB171" s="23"/>
      <c r="AC171" s="23"/>
      <c r="AD171" s="39"/>
      <c r="AE171" s="39"/>
      <c r="AF171" s="39"/>
      <c r="AG171" s="39"/>
      <c r="AH171" s="39"/>
      <c r="AI171" s="39"/>
      <c r="AJ171" s="39"/>
      <c r="AK171" s="39"/>
      <c r="AL171" s="39"/>
      <c r="AM171" s="16"/>
      <c r="AN171" s="16"/>
      <c r="AO171" s="16"/>
      <c r="AP171" s="16"/>
      <c r="AQ171" s="16"/>
      <c r="AR171" s="16"/>
      <c r="AS171" s="16"/>
      <c r="AT171" s="16"/>
      <c r="AU171" s="16"/>
      <c r="AV171" s="16"/>
      <c r="AW171" s="16"/>
      <c r="AX171" s="16"/>
      <c r="AY171" s="16"/>
      <c r="AZ171" s="16"/>
      <c r="BA171" s="16"/>
    </row>
    <row r="172" spans="2:53" s="2" customFormat="1" ht="35.25" customHeight="1" x14ac:dyDescent="0.3">
      <c r="B172" s="112">
        <v>122</v>
      </c>
      <c r="C172" s="120"/>
      <c r="D172" s="115"/>
      <c r="E172" s="127"/>
      <c r="F172" s="127"/>
      <c r="G172" s="122"/>
      <c r="H172" s="130"/>
      <c r="I172" s="129"/>
      <c r="J172" s="127"/>
      <c r="K172" s="130"/>
      <c r="L172" s="129"/>
      <c r="M172" s="127"/>
      <c r="N172" s="131"/>
      <c r="O172" s="175"/>
      <c r="P172" s="176"/>
      <c r="Q172" s="3"/>
      <c r="S172" s="16"/>
      <c r="T172" s="23"/>
      <c r="U172" s="23"/>
      <c r="V172" s="105">
        <f t="shared" si="1"/>
        <v>0</v>
      </c>
      <c r="W172" s="23"/>
      <c r="X172" s="23"/>
      <c r="Y172" s="23"/>
      <c r="Z172" s="23"/>
      <c r="AA172" s="23"/>
      <c r="AB172" s="23"/>
      <c r="AC172" s="23"/>
      <c r="AD172" s="39"/>
      <c r="AE172" s="39"/>
      <c r="AF172" s="39"/>
      <c r="AG172" s="39"/>
      <c r="AH172" s="39"/>
      <c r="AI172" s="39"/>
      <c r="AJ172" s="39"/>
      <c r="AK172" s="39"/>
      <c r="AL172" s="39"/>
      <c r="AM172" s="16"/>
      <c r="AN172" s="16"/>
      <c r="AO172" s="16"/>
      <c r="AP172" s="16"/>
      <c r="AQ172" s="16"/>
      <c r="AR172" s="16"/>
      <c r="AS172" s="16"/>
      <c r="AT172" s="16"/>
      <c r="AU172" s="16"/>
      <c r="AV172" s="16"/>
      <c r="AW172" s="16"/>
      <c r="AX172" s="16"/>
      <c r="AY172" s="16"/>
      <c r="AZ172" s="16"/>
      <c r="BA172" s="16"/>
    </row>
    <row r="173" spans="2:53" s="2" customFormat="1" ht="35.25" customHeight="1" x14ac:dyDescent="0.3">
      <c r="B173" s="112">
        <v>123</v>
      </c>
      <c r="C173" s="120"/>
      <c r="D173" s="115"/>
      <c r="E173" s="127"/>
      <c r="F173" s="127"/>
      <c r="G173" s="122"/>
      <c r="H173" s="130"/>
      <c r="I173" s="129"/>
      <c r="J173" s="127"/>
      <c r="K173" s="130"/>
      <c r="L173" s="129"/>
      <c r="M173" s="127"/>
      <c r="N173" s="131"/>
      <c r="O173" s="175"/>
      <c r="P173" s="176"/>
      <c r="Q173" s="3"/>
      <c r="S173" s="16"/>
      <c r="T173" s="23"/>
      <c r="U173" s="23"/>
      <c r="V173" s="105">
        <f t="shared" si="1"/>
        <v>0</v>
      </c>
      <c r="W173" s="23"/>
      <c r="X173" s="23"/>
      <c r="Y173" s="23"/>
      <c r="Z173" s="23"/>
      <c r="AA173" s="23"/>
      <c r="AB173" s="23"/>
      <c r="AC173" s="23"/>
      <c r="AD173" s="39"/>
      <c r="AE173" s="39"/>
      <c r="AF173" s="39"/>
      <c r="AG173" s="39"/>
      <c r="AH173" s="39"/>
      <c r="AI173" s="39"/>
      <c r="AJ173" s="39"/>
      <c r="AK173" s="39"/>
      <c r="AL173" s="39"/>
      <c r="AM173" s="16"/>
      <c r="AN173" s="16"/>
      <c r="AO173" s="16"/>
      <c r="AP173" s="16"/>
      <c r="AQ173" s="16"/>
      <c r="AR173" s="16"/>
      <c r="AS173" s="16"/>
      <c r="AT173" s="16"/>
      <c r="AU173" s="16"/>
      <c r="AV173" s="16"/>
      <c r="AW173" s="16"/>
      <c r="AX173" s="16"/>
      <c r="AY173" s="16"/>
      <c r="AZ173" s="16"/>
      <c r="BA173" s="16"/>
    </row>
    <row r="174" spans="2:53" s="2" customFormat="1" ht="35.25" customHeight="1" x14ac:dyDescent="0.3">
      <c r="B174" s="112">
        <v>124</v>
      </c>
      <c r="C174" s="120"/>
      <c r="D174" s="115"/>
      <c r="E174" s="127"/>
      <c r="F174" s="127"/>
      <c r="G174" s="122"/>
      <c r="H174" s="130"/>
      <c r="I174" s="129"/>
      <c r="J174" s="127"/>
      <c r="K174" s="130"/>
      <c r="L174" s="129"/>
      <c r="M174" s="127"/>
      <c r="N174" s="131"/>
      <c r="O174" s="175"/>
      <c r="P174" s="176"/>
      <c r="Q174" s="3"/>
      <c r="S174" s="16"/>
      <c r="T174" s="23"/>
      <c r="U174" s="23"/>
      <c r="V174" s="105">
        <f t="shared" si="1"/>
        <v>0</v>
      </c>
      <c r="W174" s="23"/>
      <c r="X174" s="23"/>
      <c r="Y174" s="23"/>
      <c r="Z174" s="23"/>
      <c r="AA174" s="23"/>
      <c r="AB174" s="23"/>
      <c r="AC174" s="23"/>
      <c r="AD174" s="39"/>
      <c r="AE174" s="39"/>
      <c r="AF174" s="39"/>
      <c r="AG174" s="39"/>
      <c r="AH174" s="39"/>
      <c r="AI174" s="39"/>
      <c r="AJ174" s="39"/>
      <c r="AK174" s="39"/>
      <c r="AL174" s="39"/>
      <c r="AM174" s="16"/>
      <c r="AN174" s="16"/>
      <c r="AO174" s="16"/>
      <c r="AP174" s="16"/>
      <c r="AQ174" s="16"/>
      <c r="AR174" s="16"/>
      <c r="AS174" s="16"/>
      <c r="AT174" s="16"/>
      <c r="AU174" s="16"/>
      <c r="AV174" s="16"/>
      <c r="AW174" s="16"/>
      <c r="AX174" s="16"/>
      <c r="AY174" s="16"/>
      <c r="AZ174" s="16"/>
      <c r="BA174" s="16"/>
    </row>
    <row r="175" spans="2:53" s="2" customFormat="1" ht="35.25" customHeight="1" x14ac:dyDescent="0.3">
      <c r="B175" s="112">
        <v>125</v>
      </c>
      <c r="C175" s="120"/>
      <c r="D175" s="115"/>
      <c r="E175" s="127"/>
      <c r="F175" s="127"/>
      <c r="G175" s="122"/>
      <c r="H175" s="130"/>
      <c r="I175" s="129"/>
      <c r="J175" s="127"/>
      <c r="K175" s="130"/>
      <c r="L175" s="129"/>
      <c r="M175" s="127"/>
      <c r="N175" s="131"/>
      <c r="O175" s="175"/>
      <c r="P175" s="176"/>
      <c r="Q175" s="3"/>
      <c r="S175" s="16"/>
      <c r="T175" s="23"/>
      <c r="U175" s="23"/>
      <c r="V175" s="105">
        <f t="shared" si="1"/>
        <v>0</v>
      </c>
      <c r="W175" s="23"/>
      <c r="X175" s="23"/>
      <c r="Y175" s="23"/>
      <c r="Z175" s="23"/>
      <c r="AA175" s="23"/>
      <c r="AB175" s="23"/>
      <c r="AC175" s="23"/>
      <c r="AD175" s="39"/>
      <c r="AE175" s="39"/>
      <c r="AF175" s="39"/>
      <c r="AG175" s="39"/>
      <c r="AH175" s="39"/>
      <c r="AI175" s="39"/>
      <c r="AJ175" s="39"/>
      <c r="AK175" s="39"/>
      <c r="AL175" s="39"/>
      <c r="AM175" s="16"/>
      <c r="AN175" s="16"/>
      <c r="AO175" s="16"/>
      <c r="AP175" s="16"/>
      <c r="AQ175" s="16"/>
      <c r="AR175" s="16"/>
      <c r="AS175" s="16"/>
      <c r="AT175" s="16"/>
      <c r="AU175" s="16"/>
      <c r="AV175" s="16"/>
      <c r="AW175" s="16"/>
      <c r="AX175" s="16"/>
      <c r="AY175" s="16"/>
      <c r="AZ175" s="16"/>
      <c r="BA175" s="16"/>
    </row>
    <row r="176" spans="2:53" s="2" customFormat="1" ht="35.25" customHeight="1" x14ac:dyDescent="0.3">
      <c r="B176" s="112">
        <v>126</v>
      </c>
      <c r="C176" s="120"/>
      <c r="D176" s="115"/>
      <c r="E176" s="127"/>
      <c r="F176" s="127"/>
      <c r="G176" s="122"/>
      <c r="H176" s="130"/>
      <c r="I176" s="129"/>
      <c r="J176" s="127"/>
      <c r="K176" s="130"/>
      <c r="L176" s="129"/>
      <c r="M176" s="127"/>
      <c r="N176" s="131"/>
      <c r="O176" s="175"/>
      <c r="P176" s="176"/>
      <c r="Q176" s="3"/>
      <c r="S176" s="16"/>
      <c r="T176" s="23"/>
      <c r="U176" s="23"/>
      <c r="V176" s="105">
        <f t="shared" si="1"/>
        <v>0</v>
      </c>
      <c r="W176" s="23"/>
      <c r="X176" s="23"/>
      <c r="Y176" s="23"/>
      <c r="Z176" s="23"/>
      <c r="AA176" s="23"/>
      <c r="AB176" s="23"/>
      <c r="AC176" s="23"/>
      <c r="AD176" s="39"/>
      <c r="AE176" s="39"/>
      <c r="AF176" s="39"/>
      <c r="AG176" s="39"/>
      <c r="AH176" s="39"/>
      <c r="AI176" s="39"/>
      <c r="AJ176" s="39"/>
      <c r="AK176" s="39"/>
      <c r="AL176" s="39"/>
      <c r="AM176" s="16"/>
      <c r="AN176" s="16"/>
      <c r="AO176" s="16"/>
      <c r="AP176" s="16"/>
      <c r="AQ176" s="16"/>
      <c r="AR176" s="16"/>
      <c r="AS176" s="16"/>
      <c r="AT176" s="16"/>
      <c r="AU176" s="16"/>
      <c r="AV176" s="16"/>
      <c r="AW176" s="16"/>
      <c r="AX176" s="16"/>
      <c r="AY176" s="16"/>
      <c r="AZ176" s="16"/>
      <c r="BA176" s="16"/>
    </row>
    <row r="177" spans="2:53" s="2" customFormat="1" ht="35.25" customHeight="1" x14ac:dyDescent="0.3">
      <c r="B177" s="112">
        <v>127</v>
      </c>
      <c r="C177" s="120"/>
      <c r="D177" s="115"/>
      <c r="E177" s="127"/>
      <c r="F177" s="127"/>
      <c r="G177" s="122"/>
      <c r="H177" s="130"/>
      <c r="I177" s="129"/>
      <c r="J177" s="127"/>
      <c r="K177" s="130"/>
      <c r="L177" s="129"/>
      <c r="M177" s="127"/>
      <c r="N177" s="131"/>
      <c r="O177" s="175"/>
      <c r="P177" s="176"/>
      <c r="Q177" s="3"/>
      <c r="S177" s="16"/>
      <c r="T177" s="23"/>
      <c r="U177" s="23"/>
      <c r="V177" s="105">
        <f t="shared" si="1"/>
        <v>0</v>
      </c>
      <c r="W177" s="23"/>
      <c r="X177" s="23"/>
      <c r="Y177" s="23"/>
      <c r="Z177" s="23"/>
      <c r="AA177" s="23"/>
      <c r="AB177" s="23"/>
      <c r="AC177" s="23"/>
      <c r="AD177" s="39"/>
      <c r="AE177" s="39"/>
      <c r="AF177" s="39"/>
      <c r="AG177" s="39"/>
      <c r="AH177" s="39"/>
      <c r="AI177" s="39"/>
      <c r="AJ177" s="39"/>
      <c r="AK177" s="39"/>
      <c r="AL177" s="39"/>
      <c r="AM177" s="16"/>
      <c r="AN177" s="16"/>
      <c r="AO177" s="16"/>
      <c r="AP177" s="16"/>
      <c r="AQ177" s="16"/>
      <c r="AR177" s="16"/>
      <c r="AS177" s="16"/>
      <c r="AT177" s="16"/>
      <c r="AU177" s="16"/>
      <c r="AV177" s="16"/>
      <c r="AW177" s="16"/>
      <c r="AX177" s="16"/>
      <c r="AY177" s="16"/>
      <c r="AZ177" s="16"/>
      <c r="BA177" s="16"/>
    </row>
    <row r="178" spans="2:53" s="2" customFormat="1" ht="35.25" customHeight="1" x14ac:dyDescent="0.3">
      <c r="B178" s="112">
        <v>128</v>
      </c>
      <c r="C178" s="120"/>
      <c r="D178" s="115"/>
      <c r="E178" s="127"/>
      <c r="F178" s="127"/>
      <c r="G178" s="122"/>
      <c r="H178" s="130"/>
      <c r="I178" s="129"/>
      <c r="J178" s="127"/>
      <c r="K178" s="130"/>
      <c r="L178" s="129"/>
      <c r="M178" s="127"/>
      <c r="N178" s="131"/>
      <c r="O178" s="175"/>
      <c r="P178" s="176"/>
      <c r="Q178" s="3"/>
      <c r="S178" s="16"/>
      <c r="T178" s="23"/>
      <c r="U178" s="23"/>
      <c r="V178" s="105">
        <f t="shared" si="1"/>
        <v>0</v>
      </c>
      <c r="W178" s="23"/>
      <c r="X178" s="23"/>
      <c r="Y178" s="23"/>
      <c r="Z178" s="23"/>
      <c r="AA178" s="23"/>
      <c r="AB178" s="23"/>
      <c r="AC178" s="23"/>
      <c r="AD178" s="39"/>
      <c r="AE178" s="39"/>
      <c r="AF178" s="39"/>
      <c r="AG178" s="39"/>
      <c r="AH178" s="39"/>
      <c r="AI178" s="39"/>
      <c r="AJ178" s="39"/>
      <c r="AK178" s="39"/>
      <c r="AL178" s="39"/>
      <c r="AM178" s="16"/>
      <c r="AN178" s="16"/>
      <c r="AO178" s="16"/>
      <c r="AP178" s="16"/>
      <c r="AQ178" s="16"/>
      <c r="AR178" s="16"/>
      <c r="AS178" s="16"/>
      <c r="AT178" s="16"/>
      <c r="AU178" s="16"/>
      <c r="AV178" s="16"/>
      <c r="AW178" s="16"/>
      <c r="AX178" s="16"/>
      <c r="AY178" s="16"/>
      <c r="AZ178" s="16"/>
      <c r="BA178" s="16"/>
    </row>
    <row r="179" spans="2:53" s="2" customFormat="1" ht="35.25" customHeight="1" x14ac:dyDescent="0.3">
      <c r="B179" s="112">
        <v>129</v>
      </c>
      <c r="C179" s="120"/>
      <c r="D179" s="115"/>
      <c r="E179" s="127"/>
      <c r="F179" s="127"/>
      <c r="G179" s="122"/>
      <c r="H179" s="130"/>
      <c r="I179" s="129"/>
      <c r="J179" s="127"/>
      <c r="K179" s="130"/>
      <c r="L179" s="129"/>
      <c r="M179" s="127"/>
      <c r="N179" s="131"/>
      <c r="O179" s="175"/>
      <c r="P179" s="176"/>
      <c r="Q179" s="3"/>
      <c r="S179" s="16"/>
      <c r="T179" s="23"/>
      <c r="U179" s="23"/>
      <c r="V179" s="105">
        <f t="shared" si="1"/>
        <v>0</v>
      </c>
      <c r="W179" s="23"/>
      <c r="X179" s="23"/>
      <c r="Y179" s="23"/>
      <c r="Z179" s="23"/>
      <c r="AA179" s="23"/>
      <c r="AB179" s="23"/>
      <c r="AC179" s="23"/>
      <c r="AD179" s="39"/>
      <c r="AE179" s="39"/>
      <c r="AF179" s="39"/>
      <c r="AG179" s="39"/>
      <c r="AH179" s="39"/>
      <c r="AI179" s="39"/>
      <c r="AJ179" s="39"/>
      <c r="AK179" s="39"/>
      <c r="AL179" s="39"/>
      <c r="AM179" s="16"/>
      <c r="AN179" s="16"/>
      <c r="AO179" s="16"/>
      <c r="AP179" s="16"/>
      <c r="AQ179" s="16"/>
      <c r="AR179" s="16"/>
      <c r="AS179" s="16"/>
      <c r="AT179" s="16"/>
      <c r="AU179" s="16"/>
      <c r="AV179" s="16"/>
      <c r="AW179" s="16"/>
      <c r="AX179" s="16"/>
      <c r="AY179" s="16"/>
      <c r="AZ179" s="16"/>
      <c r="BA179" s="16"/>
    </row>
    <row r="180" spans="2:53" s="2" customFormat="1" ht="35.25" customHeight="1" x14ac:dyDescent="0.3">
      <c r="B180" s="112">
        <v>130</v>
      </c>
      <c r="C180" s="120"/>
      <c r="D180" s="115"/>
      <c r="E180" s="127"/>
      <c r="F180" s="127"/>
      <c r="G180" s="122"/>
      <c r="H180" s="130"/>
      <c r="I180" s="129"/>
      <c r="J180" s="127"/>
      <c r="K180" s="130"/>
      <c r="L180" s="129"/>
      <c r="M180" s="127"/>
      <c r="N180" s="131"/>
      <c r="O180" s="175"/>
      <c r="P180" s="176"/>
      <c r="Q180" s="3"/>
      <c r="S180" s="16"/>
      <c r="T180" s="23"/>
      <c r="U180" s="23"/>
      <c r="V180" s="105">
        <f t="shared" si="1"/>
        <v>0</v>
      </c>
      <c r="W180" s="23"/>
      <c r="X180" s="23"/>
      <c r="Y180" s="23"/>
      <c r="Z180" s="23"/>
      <c r="AA180" s="23"/>
      <c r="AB180" s="23"/>
      <c r="AC180" s="23"/>
      <c r="AD180" s="39"/>
      <c r="AE180" s="39"/>
      <c r="AF180" s="39"/>
      <c r="AG180" s="39"/>
      <c r="AH180" s="39"/>
      <c r="AI180" s="39"/>
      <c r="AJ180" s="39"/>
      <c r="AK180" s="39"/>
      <c r="AL180" s="39"/>
      <c r="AM180" s="16"/>
      <c r="AN180" s="16"/>
      <c r="AO180" s="16"/>
      <c r="AP180" s="16"/>
      <c r="AQ180" s="16"/>
      <c r="AR180" s="16"/>
      <c r="AS180" s="16"/>
      <c r="AT180" s="16"/>
      <c r="AU180" s="16"/>
      <c r="AV180" s="16"/>
      <c r="AW180" s="16"/>
      <c r="AX180" s="16"/>
      <c r="AY180" s="16"/>
      <c r="AZ180" s="16"/>
      <c r="BA180" s="16"/>
    </row>
    <row r="181" spans="2:53" s="2" customFormat="1" ht="35.25" customHeight="1" x14ac:dyDescent="0.3">
      <c r="B181" s="112">
        <v>131</v>
      </c>
      <c r="C181" s="120"/>
      <c r="D181" s="115"/>
      <c r="E181" s="127"/>
      <c r="F181" s="127"/>
      <c r="G181" s="122"/>
      <c r="H181" s="130"/>
      <c r="I181" s="129"/>
      <c r="J181" s="127"/>
      <c r="K181" s="130"/>
      <c r="L181" s="129"/>
      <c r="M181" s="127"/>
      <c r="N181" s="131"/>
      <c r="O181" s="175"/>
      <c r="P181" s="176"/>
      <c r="Q181" s="3"/>
      <c r="S181" s="16"/>
      <c r="T181" s="23"/>
      <c r="U181" s="23"/>
      <c r="V181" s="105">
        <f t="shared" si="1"/>
        <v>0</v>
      </c>
      <c r="W181" s="23"/>
      <c r="X181" s="23"/>
      <c r="Y181" s="23"/>
      <c r="Z181" s="23"/>
      <c r="AA181" s="23"/>
      <c r="AB181" s="23"/>
      <c r="AC181" s="23"/>
      <c r="AD181" s="39"/>
      <c r="AE181" s="39"/>
      <c r="AF181" s="39"/>
      <c r="AG181" s="39"/>
      <c r="AH181" s="39"/>
      <c r="AI181" s="39"/>
      <c r="AJ181" s="39"/>
      <c r="AK181" s="39"/>
      <c r="AL181" s="39"/>
      <c r="AM181" s="16"/>
      <c r="AN181" s="16"/>
      <c r="AO181" s="16"/>
      <c r="AP181" s="16"/>
      <c r="AQ181" s="16"/>
      <c r="AR181" s="16"/>
      <c r="AS181" s="16"/>
      <c r="AT181" s="16"/>
      <c r="AU181" s="16"/>
      <c r="AV181" s="16"/>
      <c r="AW181" s="16"/>
      <c r="AX181" s="16"/>
      <c r="AY181" s="16"/>
      <c r="AZ181" s="16"/>
      <c r="BA181" s="16"/>
    </row>
    <row r="182" spans="2:53" s="2" customFormat="1" ht="35.25" customHeight="1" x14ac:dyDescent="0.3">
      <c r="B182" s="112">
        <v>132</v>
      </c>
      <c r="C182" s="120"/>
      <c r="D182" s="115"/>
      <c r="E182" s="127"/>
      <c r="F182" s="127"/>
      <c r="G182" s="122"/>
      <c r="H182" s="130"/>
      <c r="I182" s="129"/>
      <c r="J182" s="127"/>
      <c r="K182" s="130"/>
      <c r="L182" s="129"/>
      <c r="M182" s="127"/>
      <c r="N182" s="131"/>
      <c r="O182" s="175"/>
      <c r="P182" s="176"/>
      <c r="Q182" s="3"/>
      <c r="S182" s="16"/>
      <c r="T182" s="23"/>
      <c r="U182" s="23"/>
      <c r="V182" s="105">
        <f t="shared" ref="V182:V245" si="2">((F182*G182)/1000000)*H182</f>
        <v>0</v>
      </c>
      <c r="W182" s="23"/>
      <c r="X182" s="23"/>
      <c r="Y182" s="23"/>
      <c r="Z182" s="23"/>
      <c r="AA182" s="23"/>
      <c r="AB182" s="23"/>
      <c r="AC182" s="23"/>
      <c r="AD182" s="39"/>
      <c r="AE182" s="39"/>
      <c r="AF182" s="39"/>
      <c r="AG182" s="39"/>
      <c r="AH182" s="39"/>
      <c r="AI182" s="39"/>
      <c r="AJ182" s="39"/>
      <c r="AK182" s="39"/>
      <c r="AL182" s="39"/>
      <c r="AM182" s="16"/>
      <c r="AN182" s="16"/>
      <c r="AO182" s="16"/>
      <c r="AP182" s="16"/>
      <c r="AQ182" s="16"/>
      <c r="AR182" s="16"/>
      <c r="AS182" s="16"/>
      <c r="AT182" s="16"/>
      <c r="AU182" s="16"/>
      <c r="AV182" s="16"/>
      <c r="AW182" s="16"/>
      <c r="AX182" s="16"/>
      <c r="AY182" s="16"/>
      <c r="AZ182" s="16"/>
      <c r="BA182" s="16"/>
    </row>
    <row r="183" spans="2:53" s="2" customFormat="1" ht="35.25" customHeight="1" x14ac:dyDescent="0.3">
      <c r="B183" s="112">
        <v>133</v>
      </c>
      <c r="C183" s="120"/>
      <c r="D183" s="115"/>
      <c r="E183" s="127"/>
      <c r="F183" s="127"/>
      <c r="G183" s="122"/>
      <c r="H183" s="130"/>
      <c r="I183" s="129"/>
      <c r="J183" s="127"/>
      <c r="K183" s="130"/>
      <c r="L183" s="129"/>
      <c r="M183" s="127"/>
      <c r="N183" s="131"/>
      <c r="O183" s="175"/>
      <c r="P183" s="176"/>
      <c r="Q183" s="3"/>
      <c r="S183" s="16"/>
      <c r="T183" s="23"/>
      <c r="U183" s="23"/>
      <c r="V183" s="105">
        <f t="shared" si="2"/>
        <v>0</v>
      </c>
      <c r="W183" s="23"/>
      <c r="X183" s="23"/>
      <c r="Y183" s="23"/>
      <c r="Z183" s="23"/>
      <c r="AA183" s="23"/>
      <c r="AB183" s="23"/>
      <c r="AC183" s="23"/>
      <c r="AD183" s="39"/>
      <c r="AE183" s="39"/>
      <c r="AF183" s="39"/>
      <c r="AG183" s="39"/>
      <c r="AH183" s="39"/>
      <c r="AI183" s="39"/>
      <c r="AJ183" s="39"/>
      <c r="AK183" s="39"/>
      <c r="AL183" s="39"/>
      <c r="AM183" s="16"/>
      <c r="AN183" s="16"/>
      <c r="AO183" s="16"/>
      <c r="AP183" s="16"/>
      <c r="AQ183" s="16"/>
      <c r="AR183" s="16"/>
      <c r="AS183" s="16"/>
      <c r="AT183" s="16"/>
      <c r="AU183" s="16"/>
      <c r="AV183" s="16"/>
      <c r="AW183" s="16"/>
      <c r="AX183" s="16"/>
      <c r="AY183" s="16"/>
      <c r="AZ183" s="16"/>
      <c r="BA183" s="16"/>
    </row>
    <row r="184" spans="2:53" s="2" customFormat="1" ht="35.25" customHeight="1" x14ac:dyDescent="0.3">
      <c r="B184" s="112">
        <v>134</v>
      </c>
      <c r="C184" s="120"/>
      <c r="D184" s="115"/>
      <c r="E184" s="127"/>
      <c r="F184" s="127"/>
      <c r="G184" s="122"/>
      <c r="H184" s="130"/>
      <c r="I184" s="129"/>
      <c r="J184" s="127"/>
      <c r="K184" s="130"/>
      <c r="L184" s="129"/>
      <c r="M184" s="127"/>
      <c r="N184" s="131"/>
      <c r="O184" s="175"/>
      <c r="P184" s="176"/>
      <c r="Q184" s="3"/>
      <c r="S184" s="16"/>
      <c r="T184" s="23"/>
      <c r="U184" s="23"/>
      <c r="V184" s="105">
        <f t="shared" si="2"/>
        <v>0</v>
      </c>
      <c r="W184" s="23"/>
      <c r="X184" s="23"/>
      <c r="Y184" s="23"/>
      <c r="Z184" s="23"/>
      <c r="AA184" s="23"/>
      <c r="AB184" s="23"/>
      <c r="AC184" s="23"/>
      <c r="AD184" s="39"/>
      <c r="AE184" s="39"/>
      <c r="AF184" s="39"/>
      <c r="AG184" s="39"/>
      <c r="AH184" s="39"/>
      <c r="AI184" s="39"/>
      <c r="AJ184" s="39"/>
      <c r="AK184" s="39"/>
      <c r="AL184" s="39"/>
      <c r="AM184" s="16"/>
      <c r="AN184" s="16"/>
      <c r="AO184" s="16"/>
      <c r="AP184" s="16"/>
      <c r="AQ184" s="16"/>
      <c r="AR184" s="16"/>
      <c r="AS184" s="16"/>
      <c r="AT184" s="16"/>
      <c r="AU184" s="16"/>
      <c r="AV184" s="16"/>
      <c r="AW184" s="16"/>
      <c r="AX184" s="16"/>
      <c r="AY184" s="16"/>
      <c r="AZ184" s="16"/>
      <c r="BA184" s="16"/>
    </row>
    <row r="185" spans="2:53" s="2" customFormat="1" ht="35.25" customHeight="1" x14ac:dyDescent="0.3">
      <c r="B185" s="112">
        <v>135</v>
      </c>
      <c r="C185" s="120"/>
      <c r="D185" s="115"/>
      <c r="E185" s="127"/>
      <c r="F185" s="127"/>
      <c r="G185" s="122"/>
      <c r="H185" s="130"/>
      <c r="I185" s="129"/>
      <c r="J185" s="127"/>
      <c r="K185" s="130"/>
      <c r="L185" s="129"/>
      <c r="M185" s="127"/>
      <c r="N185" s="131"/>
      <c r="O185" s="175"/>
      <c r="P185" s="176"/>
      <c r="Q185" s="3"/>
      <c r="S185" s="16"/>
      <c r="T185" s="23"/>
      <c r="U185" s="23"/>
      <c r="V185" s="105">
        <f t="shared" si="2"/>
        <v>0</v>
      </c>
      <c r="W185" s="23"/>
      <c r="X185" s="23"/>
      <c r="Y185" s="23"/>
      <c r="Z185" s="23"/>
      <c r="AA185" s="23"/>
      <c r="AB185" s="23"/>
      <c r="AC185" s="23"/>
      <c r="AD185" s="39"/>
      <c r="AE185" s="39"/>
      <c r="AF185" s="39"/>
      <c r="AG185" s="39"/>
      <c r="AH185" s="39"/>
      <c r="AI185" s="39"/>
      <c r="AJ185" s="39"/>
      <c r="AK185" s="39"/>
      <c r="AL185" s="39"/>
      <c r="AM185" s="16"/>
      <c r="AN185" s="16"/>
      <c r="AO185" s="16"/>
      <c r="AP185" s="16"/>
      <c r="AQ185" s="16"/>
      <c r="AR185" s="16"/>
      <c r="AS185" s="16"/>
      <c r="AT185" s="16"/>
      <c r="AU185" s="16"/>
      <c r="AV185" s="16"/>
      <c r="AW185" s="16"/>
      <c r="AX185" s="16"/>
      <c r="AY185" s="16"/>
      <c r="AZ185" s="16"/>
      <c r="BA185" s="16"/>
    </row>
    <row r="186" spans="2:53" s="2" customFormat="1" ht="35.25" customHeight="1" x14ac:dyDescent="0.3">
      <c r="B186" s="112">
        <v>136</v>
      </c>
      <c r="C186" s="120"/>
      <c r="D186" s="115"/>
      <c r="E186" s="127"/>
      <c r="F186" s="127"/>
      <c r="G186" s="122"/>
      <c r="H186" s="130"/>
      <c r="I186" s="129"/>
      <c r="J186" s="127"/>
      <c r="K186" s="130"/>
      <c r="L186" s="129"/>
      <c r="M186" s="127"/>
      <c r="N186" s="131"/>
      <c r="O186" s="175"/>
      <c r="P186" s="176"/>
      <c r="Q186" s="3"/>
      <c r="S186" s="16"/>
      <c r="T186" s="23"/>
      <c r="U186" s="23"/>
      <c r="V186" s="105">
        <f t="shared" si="2"/>
        <v>0</v>
      </c>
      <c r="W186" s="23"/>
      <c r="X186" s="23"/>
      <c r="Y186" s="23"/>
      <c r="Z186" s="23"/>
      <c r="AA186" s="23"/>
      <c r="AB186" s="23"/>
      <c r="AC186" s="23"/>
      <c r="AD186" s="39"/>
      <c r="AE186" s="39"/>
      <c r="AF186" s="39"/>
      <c r="AG186" s="39"/>
      <c r="AH186" s="39"/>
      <c r="AI186" s="39"/>
      <c r="AJ186" s="39"/>
      <c r="AK186" s="39"/>
      <c r="AL186" s="39"/>
      <c r="AM186" s="16"/>
      <c r="AN186" s="16"/>
      <c r="AO186" s="16"/>
      <c r="AP186" s="16"/>
      <c r="AQ186" s="16"/>
      <c r="AR186" s="16"/>
      <c r="AS186" s="16"/>
      <c r="AT186" s="16"/>
      <c r="AU186" s="16"/>
      <c r="AV186" s="16"/>
      <c r="AW186" s="16"/>
      <c r="AX186" s="16"/>
      <c r="AY186" s="16"/>
      <c r="AZ186" s="16"/>
      <c r="BA186" s="16"/>
    </row>
    <row r="187" spans="2:53" s="2" customFormat="1" ht="35.25" customHeight="1" x14ac:dyDescent="0.3">
      <c r="B187" s="112">
        <v>137</v>
      </c>
      <c r="C187" s="120"/>
      <c r="D187" s="115"/>
      <c r="E187" s="127"/>
      <c r="F187" s="127"/>
      <c r="G187" s="122"/>
      <c r="H187" s="130"/>
      <c r="I187" s="129"/>
      <c r="J187" s="127"/>
      <c r="K187" s="130"/>
      <c r="L187" s="129"/>
      <c r="M187" s="127"/>
      <c r="N187" s="131"/>
      <c r="O187" s="175"/>
      <c r="P187" s="176"/>
      <c r="Q187" s="3"/>
      <c r="S187" s="16"/>
      <c r="T187" s="23"/>
      <c r="U187" s="23"/>
      <c r="V187" s="105">
        <f t="shared" si="2"/>
        <v>0</v>
      </c>
      <c r="W187" s="23"/>
      <c r="X187" s="23"/>
      <c r="Y187" s="23"/>
      <c r="Z187" s="23"/>
      <c r="AA187" s="23"/>
      <c r="AB187" s="23"/>
      <c r="AC187" s="23"/>
      <c r="AD187" s="39"/>
      <c r="AE187" s="39"/>
      <c r="AF187" s="39"/>
      <c r="AG187" s="39"/>
      <c r="AH187" s="39"/>
      <c r="AI187" s="39"/>
      <c r="AJ187" s="39"/>
      <c r="AK187" s="39"/>
      <c r="AL187" s="39"/>
      <c r="AM187" s="16"/>
      <c r="AN187" s="16"/>
      <c r="AO187" s="16"/>
      <c r="AP187" s="16"/>
      <c r="AQ187" s="16"/>
      <c r="AR187" s="16"/>
      <c r="AS187" s="16"/>
      <c r="AT187" s="16"/>
      <c r="AU187" s="16"/>
      <c r="AV187" s="16"/>
      <c r="AW187" s="16"/>
      <c r="AX187" s="16"/>
      <c r="AY187" s="16"/>
      <c r="AZ187" s="16"/>
      <c r="BA187" s="16"/>
    </row>
    <row r="188" spans="2:53" s="2" customFormat="1" ht="35.25" customHeight="1" x14ac:dyDescent="0.3">
      <c r="B188" s="112">
        <v>138</v>
      </c>
      <c r="C188" s="120"/>
      <c r="D188" s="115"/>
      <c r="E188" s="127"/>
      <c r="F188" s="127"/>
      <c r="G188" s="122"/>
      <c r="H188" s="130"/>
      <c r="I188" s="129"/>
      <c r="J188" s="127"/>
      <c r="K188" s="130"/>
      <c r="L188" s="129"/>
      <c r="M188" s="127"/>
      <c r="N188" s="131"/>
      <c r="O188" s="175"/>
      <c r="P188" s="176"/>
      <c r="Q188" s="3"/>
      <c r="S188" s="16"/>
      <c r="T188" s="23"/>
      <c r="U188" s="23"/>
      <c r="V188" s="105">
        <f t="shared" si="2"/>
        <v>0</v>
      </c>
      <c r="W188" s="23"/>
      <c r="X188" s="23"/>
      <c r="Y188" s="23"/>
      <c r="Z188" s="23"/>
      <c r="AA188" s="23"/>
      <c r="AB188" s="23"/>
      <c r="AC188" s="23"/>
      <c r="AD188" s="39"/>
      <c r="AE188" s="39"/>
      <c r="AF188" s="39"/>
      <c r="AG188" s="39"/>
      <c r="AH188" s="39"/>
      <c r="AI188" s="39"/>
      <c r="AJ188" s="39"/>
      <c r="AK188" s="39"/>
      <c r="AL188" s="39"/>
      <c r="AM188" s="16"/>
      <c r="AN188" s="16"/>
      <c r="AO188" s="16"/>
      <c r="AP188" s="16"/>
      <c r="AQ188" s="16"/>
      <c r="AR188" s="16"/>
      <c r="AS188" s="16"/>
      <c r="AT188" s="16"/>
      <c r="AU188" s="16"/>
      <c r="AV188" s="16"/>
      <c r="AW188" s="16"/>
      <c r="AX188" s="16"/>
      <c r="AY188" s="16"/>
      <c r="AZ188" s="16"/>
      <c r="BA188" s="16"/>
    </row>
    <row r="189" spans="2:53" s="2" customFormat="1" ht="35.25" customHeight="1" x14ac:dyDescent="0.3">
      <c r="B189" s="112">
        <v>139</v>
      </c>
      <c r="C189" s="120"/>
      <c r="D189" s="115"/>
      <c r="E189" s="127"/>
      <c r="F189" s="127"/>
      <c r="G189" s="122"/>
      <c r="H189" s="130"/>
      <c r="I189" s="129"/>
      <c r="J189" s="127"/>
      <c r="K189" s="130"/>
      <c r="L189" s="129"/>
      <c r="M189" s="127"/>
      <c r="N189" s="131"/>
      <c r="O189" s="175"/>
      <c r="P189" s="176"/>
      <c r="Q189" s="3"/>
      <c r="S189" s="16"/>
      <c r="T189" s="23"/>
      <c r="U189" s="23"/>
      <c r="V189" s="105">
        <f t="shared" si="2"/>
        <v>0</v>
      </c>
      <c r="W189" s="23"/>
      <c r="X189" s="23"/>
      <c r="Y189" s="23"/>
      <c r="Z189" s="23"/>
      <c r="AA189" s="23"/>
      <c r="AB189" s="23"/>
      <c r="AC189" s="23"/>
      <c r="AD189" s="39"/>
      <c r="AE189" s="39"/>
      <c r="AF189" s="39"/>
      <c r="AG189" s="39"/>
      <c r="AH189" s="39"/>
      <c r="AI189" s="39"/>
      <c r="AJ189" s="39"/>
      <c r="AK189" s="39"/>
      <c r="AL189" s="39"/>
      <c r="AM189" s="16"/>
      <c r="AN189" s="16"/>
      <c r="AO189" s="16"/>
      <c r="AP189" s="16"/>
      <c r="AQ189" s="16"/>
      <c r="AR189" s="16"/>
      <c r="AS189" s="16"/>
      <c r="AT189" s="16"/>
      <c r="AU189" s="16"/>
      <c r="AV189" s="16"/>
      <c r="AW189" s="16"/>
      <c r="AX189" s="16"/>
      <c r="AY189" s="16"/>
      <c r="AZ189" s="16"/>
      <c r="BA189" s="16"/>
    </row>
    <row r="190" spans="2:53" s="2" customFormat="1" ht="35.25" customHeight="1" x14ac:dyDescent="0.3">
      <c r="B190" s="112">
        <v>140</v>
      </c>
      <c r="C190" s="120"/>
      <c r="D190" s="115"/>
      <c r="E190" s="127"/>
      <c r="F190" s="127"/>
      <c r="G190" s="122"/>
      <c r="H190" s="130"/>
      <c r="I190" s="129"/>
      <c r="J190" s="127"/>
      <c r="K190" s="130"/>
      <c r="L190" s="129"/>
      <c r="M190" s="127"/>
      <c r="N190" s="131"/>
      <c r="O190" s="175"/>
      <c r="P190" s="176"/>
      <c r="Q190" s="3"/>
      <c r="S190" s="16"/>
      <c r="T190" s="23"/>
      <c r="U190" s="23"/>
      <c r="V190" s="105">
        <f t="shared" si="2"/>
        <v>0</v>
      </c>
      <c r="W190" s="23"/>
      <c r="X190" s="23"/>
      <c r="Y190" s="23"/>
      <c r="Z190" s="23"/>
      <c r="AA190" s="23"/>
      <c r="AB190" s="23"/>
      <c r="AC190" s="23"/>
      <c r="AD190" s="39"/>
      <c r="AE190" s="39"/>
      <c r="AF190" s="39"/>
      <c r="AG190" s="39"/>
      <c r="AH190" s="39"/>
      <c r="AI190" s="39"/>
      <c r="AJ190" s="39"/>
      <c r="AK190" s="39"/>
      <c r="AL190" s="39"/>
      <c r="AM190" s="16"/>
      <c r="AN190" s="16"/>
      <c r="AO190" s="16"/>
      <c r="AP190" s="16"/>
      <c r="AQ190" s="16"/>
      <c r="AR190" s="16"/>
      <c r="AS190" s="16"/>
      <c r="AT190" s="16"/>
      <c r="AU190" s="16"/>
      <c r="AV190" s="16"/>
      <c r="AW190" s="16"/>
      <c r="AX190" s="16"/>
      <c r="AY190" s="16"/>
      <c r="AZ190" s="16"/>
      <c r="BA190" s="16"/>
    </row>
    <row r="191" spans="2:53" s="2" customFormat="1" ht="35.25" customHeight="1" x14ac:dyDescent="0.3">
      <c r="B191" s="112">
        <v>141</v>
      </c>
      <c r="C191" s="120"/>
      <c r="D191" s="115"/>
      <c r="E191" s="127"/>
      <c r="F191" s="127"/>
      <c r="G191" s="122"/>
      <c r="H191" s="130"/>
      <c r="I191" s="129"/>
      <c r="J191" s="127"/>
      <c r="K191" s="130"/>
      <c r="L191" s="129"/>
      <c r="M191" s="127"/>
      <c r="N191" s="131"/>
      <c r="O191" s="175"/>
      <c r="P191" s="176"/>
      <c r="Q191" s="3"/>
      <c r="S191" s="16"/>
      <c r="T191" s="23"/>
      <c r="U191" s="23"/>
      <c r="V191" s="105">
        <f t="shared" si="2"/>
        <v>0</v>
      </c>
      <c r="W191" s="23"/>
      <c r="X191" s="23"/>
      <c r="Y191" s="23"/>
      <c r="Z191" s="23"/>
      <c r="AA191" s="23"/>
      <c r="AB191" s="23"/>
      <c r="AC191" s="23"/>
      <c r="AD191" s="39"/>
      <c r="AE191" s="39"/>
      <c r="AF191" s="39"/>
      <c r="AG191" s="39"/>
      <c r="AH191" s="39"/>
      <c r="AI191" s="39"/>
      <c r="AJ191" s="39"/>
      <c r="AK191" s="39"/>
      <c r="AL191" s="39"/>
      <c r="AM191" s="16"/>
      <c r="AN191" s="16"/>
      <c r="AO191" s="16"/>
      <c r="AP191" s="16"/>
      <c r="AQ191" s="16"/>
      <c r="AR191" s="16"/>
      <c r="AS191" s="16"/>
      <c r="AT191" s="16"/>
      <c r="AU191" s="16"/>
      <c r="AV191" s="16"/>
      <c r="AW191" s="16"/>
      <c r="AX191" s="16"/>
      <c r="AY191" s="16"/>
      <c r="AZ191" s="16"/>
      <c r="BA191" s="16"/>
    </row>
    <row r="192" spans="2:53" s="2" customFormat="1" ht="35.25" customHeight="1" x14ac:dyDescent="0.3">
      <c r="B192" s="112">
        <v>142</v>
      </c>
      <c r="C192" s="120"/>
      <c r="D192" s="115"/>
      <c r="E192" s="127"/>
      <c r="F192" s="127"/>
      <c r="G192" s="122"/>
      <c r="H192" s="130"/>
      <c r="I192" s="129"/>
      <c r="J192" s="127"/>
      <c r="K192" s="130"/>
      <c r="L192" s="129"/>
      <c r="M192" s="127"/>
      <c r="N192" s="131"/>
      <c r="O192" s="175"/>
      <c r="P192" s="176"/>
      <c r="Q192" s="3"/>
      <c r="S192" s="16"/>
      <c r="T192" s="23"/>
      <c r="U192" s="23"/>
      <c r="V192" s="105">
        <f t="shared" si="2"/>
        <v>0</v>
      </c>
      <c r="W192" s="23"/>
      <c r="X192" s="23"/>
      <c r="Y192" s="23"/>
      <c r="Z192" s="23"/>
      <c r="AA192" s="23"/>
      <c r="AB192" s="23"/>
      <c r="AC192" s="23"/>
      <c r="AD192" s="39"/>
      <c r="AE192" s="39"/>
      <c r="AF192" s="39"/>
      <c r="AG192" s="39"/>
      <c r="AH192" s="39"/>
      <c r="AI192" s="39"/>
      <c r="AJ192" s="39"/>
      <c r="AK192" s="39"/>
      <c r="AL192" s="39"/>
      <c r="AM192" s="16"/>
      <c r="AN192" s="16"/>
      <c r="AO192" s="16"/>
      <c r="AP192" s="16"/>
      <c r="AQ192" s="16"/>
      <c r="AR192" s="16"/>
      <c r="AS192" s="16"/>
      <c r="AT192" s="16"/>
      <c r="AU192" s="16"/>
      <c r="AV192" s="16"/>
      <c r="AW192" s="16"/>
      <c r="AX192" s="16"/>
      <c r="AY192" s="16"/>
      <c r="AZ192" s="16"/>
      <c r="BA192" s="16"/>
    </row>
    <row r="193" spans="2:53" s="2" customFormat="1" ht="35.25" customHeight="1" x14ac:dyDescent="0.3">
      <c r="B193" s="112">
        <v>143</v>
      </c>
      <c r="C193" s="120"/>
      <c r="D193" s="115"/>
      <c r="E193" s="127"/>
      <c r="F193" s="127"/>
      <c r="G193" s="122"/>
      <c r="H193" s="130"/>
      <c r="I193" s="129"/>
      <c r="J193" s="127"/>
      <c r="K193" s="130"/>
      <c r="L193" s="129"/>
      <c r="M193" s="127"/>
      <c r="N193" s="131"/>
      <c r="O193" s="175"/>
      <c r="P193" s="176"/>
      <c r="Q193" s="3"/>
      <c r="S193" s="16"/>
      <c r="T193" s="23"/>
      <c r="U193" s="23"/>
      <c r="V193" s="105">
        <f t="shared" si="2"/>
        <v>0</v>
      </c>
      <c r="W193" s="23"/>
      <c r="X193" s="23"/>
      <c r="Y193" s="23"/>
      <c r="Z193" s="23"/>
      <c r="AA193" s="23"/>
      <c r="AB193" s="23"/>
      <c r="AC193" s="23"/>
      <c r="AD193" s="39"/>
      <c r="AE193" s="39"/>
      <c r="AF193" s="39"/>
      <c r="AG193" s="39"/>
      <c r="AH193" s="39"/>
      <c r="AI193" s="39"/>
      <c r="AJ193" s="39"/>
      <c r="AK193" s="39"/>
      <c r="AL193" s="39"/>
      <c r="AM193" s="16"/>
      <c r="AN193" s="16"/>
      <c r="AO193" s="16"/>
      <c r="AP193" s="16"/>
      <c r="AQ193" s="16"/>
      <c r="AR193" s="16"/>
      <c r="AS193" s="16"/>
      <c r="AT193" s="16"/>
      <c r="AU193" s="16"/>
      <c r="AV193" s="16"/>
      <c r="AW193" s="16"/>
      <c r="AX193" s="16"/>
      <c r="AY193" s="16"/>
      <c r="AZ193" s="16"/>
      <c r="BA193" s="16"/>
    </row>
    <row r="194" spans="2:53" s="2" customFormat="1" ht="35.25" customHeight="1" x14ac:dyDescent="0.3">
      <c r="B194" s="112">
        <v>144</v>
      </c>
      <c r="C194" s="120"/>
      <c r="D194" s="115"/>
      <c r="E194" s="127"/>
      <c r="F194" s="127"/>
      <c r="G194" s="122"/>
      <c r="H194" s="130"/>
      <c r="I194" s="129"/>
      <c r="J194" s="127"/>
      <c r="K194" s="130"/>
      <c r="L194" s="129"/>
      <c r="M194" s="127"/>
      <c r="N194" s="131"/>
      <c r="O194" s="175"/>
      <c r="P194" s="176"/>
      <c r="Q194" s="3"/>
      <c r="S194" s="16"/>
      <c r="T194" s="23"/>
      <c r="U194" s="23"/>
      <c r="V194" s="105">
        <f t="shared" si="2"/>
        <v>0</v>
      </c>
      <c r="W194" s="23"/>
      <c r="X194" s="23"/>
      <c r="Y194" s="23"/>
      <c r="Z194" s="23"/>
      <c r="AA194" s="23"/>
      <c r="AB194" s="23"/>
      <c r="AC194" s="23"/>
      <c r="AD194" s="39"/>
      <c r="AE194" s="39"/>
      <c r="AF194" s="39"/>
      <c r="AG194" s="39"/>
      <c r="AH194" s="39"/>
      <c r="AI194" s="39"/>
      <c r="AJ194" s="39"/>
      <c r="AK194" s="39"/>
      <c r="AL194" s="39"/>
      <c r="AM194" s="16"/>
      <c r="AN194" s="16"/>
      <c r="AO194" s="16"/>
      <c r="AP194" s="16"/>
      <c r="AQ194" s="16"/>
      <c r="AR194" s="16"/>
      <c r="AS194" s="16"/>
      <c r="AT194" s="16"/>
      <c r="AU194" s="16"/>
      <c r="AV194" s="16"/>
      <c r="AW194" s="16"/>
      <c r="AX194" s="16"/>
      <c r="AY194" s="16"/>
      <c r="AZ194" s="16"/>
      <c r="BA194" s="16"/>
    </row>
    <row r="195" spans="2:53" s="2" customFormat="1" ht="35.25" customHeight="1" x14ac:dyDescent="0.3">
      <c r="B195" s="112">
        <v>145</v>
      </c>
      <c r="C195" s="120"/>
      <c r="D195" s="115"/>
      <c r="E195" s="127"/>
      <c r="F195" s="127"/>
      <c r="G195" s="122"/>
      <c r="H195" s="130"/>
      <c r="I195" s="129"/>
      <c r="J195" s="127"/>
      <c r="K195" s="130"/>
      <c r="L195" s="129"/>
      <c r="M195" s="127"/>
      <c r="N195" s="131"/>
      <c r="O195" s="175"/>
      <c r="P195" s="176"/>
      <c r="Q195" s="3"/>
      <c r="S195" s="16"/>
      <c r="T195" s="23"/>
      <c r="U195" s="23"/>
      <c r="V195" s="105">
        <f t="shared" si="2"/>
        <v>0</v>
      </c>
      <c r="W195" s="23"/>
      <c r="X195" s="23"/>
      <c r="Y195" s="23"/>
      <c r="Z195" s="23"/>
      <c r="AA195" s="23"/>
      <c r="AB195" s="23"/>
      <c r="AC195" s="23"/>
      <c r="AD195" s="39"/>
      <c r="AE195" s="39"/>
      <c r="AF195" s="39"/>
      <c r="AG195" s="39"/>
      <c r="AH195" s="39"/>
      <c r="AI195" s="39"/>
      <c r="AJ195" s="39"/>
      <c r="AK195" s="39"/>
      <c r="AL195" s="39"/>
      <c r="AM195" s="16"/>
      <c r="AN195" s="16"/>
      <c r="AO195" s="16"/>
      <c r="AP195" s="16"/>
      <c r="AQ195" s="16"/>
      <c r="AR195" s="16"/>
      <c r="AS195" s="16"/>
      <c r="AT195" s="16"/>
      <c r="AU195" s="16"/>
      <c r="AV195" s="16"/>
      <c r="AW195" s="16"/>
      <c r="AX195" s="16"/>
      <c r="AY195" s="16"/>
      <c r="AZ195" s="16"/>
      <c r="BA195" s="16"/>
    </row>
    <row r="196" spans="2:53" s="2" customFormat="1" ht="35.25" customHeight="1" x14ac:dyDescent="0.3">
      <c r="B196" s="112">
        <v>146</v>
      </c>
      <c r="C196" s="120"/>
      <c r="D196" s="115"/>
      <c r="E196" s="127"/>
      <c r="F196" s="127"/>
      <c r="G196" s="122"/>
      <c r="H196" s="130"/>
      <c r="I196" s="129"/>
      <c r="J196" s="127"/>
      <c r="K196" s="130"/>
      <c r="L196" s="129"/>
      <c r="M196" s="127"/>
      <c r="N196" s="131"/>
      <c r="O196" s="175"/>
      <c r="P196" s="176"/>
      <c r="Q196" s="3"/>
      <c r="S196" s="16"/>
      <c r="T196" s="23"/>
      <c r="U196" s="23"/>
      <c r="V196" s="105">
        <f t="shared" si="2"/>
        <v>0</v>
      </c>
      <c r="W196" s="23"/>
      <c r="X196" s="23"/>
      <c r="Y196" s="23"/>
      <c r="Z196" s="23"/>
      <c r="AA196" s="23"/>
      <c r="AB196" s="23"/>
      <c r="AC196" s="23"/>
      <c r="AD196" s="39"/>
      <c r="AE196" s="39"/>
      <c r="AF196" s="39"/>
      <c r="AG196" s="39"/>
      <c r="AH196" s="39"/>
      <c r="AI196" s="39"/>
      <c r="AJ196" s="39"/>
      <c r="AK196" s="39"/>
      <c r="AL196" s="39"/>
      <c r="AM196" s="16"/>
      <c r="AN196" s="16"/>
      <c r="AO196" s="16"/>
      <c r="AP196" s="16"/>
      <c r="AQ196" s="16"/>
      <c r="AR196" s="16"/>
      <c r="AS196" s="16"/>
      <c r="AT196" s="16"/>
      <c r="AU196" s="16"/>
      <c r="AV196" s="16"/>
      <c r="AW196" s="16"/>
      <c r="AX196" s="16"/>
      <c r="AY196" s="16"/>
      <c r="AZ196" s="16"/>
      <c r="BA196" s="16"/>
    </row>
    <row r="197" spans="2:53" s="2" customFormat="1" ht="35.25" customHeight="1" x14ac:dyDescent="0.3">
      <c r="B197" s="112">
        <v>147</v>
      </c>
      <c r="C197" s="120"/>
      <c r="D197" s="115"/>
      <c r="E197" s="127"/>
      <c r="F197" s="127"/>
      <c r="G197" s="122"/>
      <c r="H197" s="130"/>
      <c r="I197" s="129"/>
      <c r="J197" s="127"/>
      <c r="K197" s="130"/>
      <c r="L197" s="129"/>
      <c r="M197" s="127"/>
      <c r="N197" s="131"/>
      <c r="O197" s="175"/>
      <c r="P197" s="176"/>
      <c r="Q197" s="3"/>
      <c r="S197" s="16"/>
      <c r="T197" s="23"/>
      <c r="U197" s="23"/>
      <c r="V197" s="105">
        <f t="shared" si="2"/>
        <v>0</v>
      </c>
      <c r="W197" s="23"/>
      <c r="X197" s="23"/>
      <c r="Y197" s="23"/>
      <c r="Z197" s="23"/>
      <c r="AA197" s="23"/>
      <c r="AB197" s="23"/>
      <c r="AC197" s="23"/>
      <c r="AD197" s="39"/>
      <c r="AE197" s="39"/>
      <c r="AF197" s="39"/>
      <c r="AG197" s="39"/>
      <c r="AH197" s="39"/>
      <c r="AI197" s="39"/>
      <c r="AJ197" s="39"/>
      <c r="AK197" s="39"/>
      <c r="AL197" s="39"/>
      <c r="AM197" s="16"/>
      <c r="AN197" s="16"/>
      <c r="AO197" s="16"/>
      <c r="AP197" s="16"/>
      <c r="AQ197" s="16"/>
      <c r="AR197" s="16"/>
      <c r="AS197" s="16"/>
      <c r="AT197" s="16"/>
      <c r="AU197" s="16"/>
      <c r="AV197" s="16"/>
      <c r="AW197" s="16"/>
      <c r="AX197" s="16"/>
      <c r="AY197" s="16"/>
      <c r="AZ197" s="16"/>
      <c r="BA197" s="16"/>
    </row>
    <row r="198" spans="2:53" s="2" customFormat="1" ht="35.25" customHeight="1" x14ac:dyDescent="0.3">
      <c r="B198" s="112">
        <v>148</v>
      </c>
      <c r="C198" s="120"/>
      <c r="D198" s="115"/>
      <c r="E198" s="127"/>
      <c r="F198" s="127"/>
      <c r="G198" s="122"/>
      <c r="H198" s="130"/>
      <c r="I198" s="129"/>
      <c r="J198" s="127"/>
      <c r="K198" s="130"/>
      <c r="L198" s="129"/>
      <c r="M198" s="127"/>
      <c r="N198" s="131"/>
      <c r="O198" s="175"/>
      <c r="P198" s="176"/>
      <c r="Q198" s="3"/>
      <c r="S198" s="16"/>
      <c r="T198" s="23"/>
      <c r="U198" s="23"/>
      <c r="V198" s="105">
        <f t="shared" si="2"/>
        <v>0</v>
      </c>
      <c r="W198" s="23"/>
      <c r="X198" s="23"/>
      <c r="Y198" s="23"/>
      <c r="Z198" s="23"/>
      <c r="AA198" s="23"/>
      <c r="AB198" s="23"/>
      <c r="AC198" s="23"/>
      <c r="AD198" s="39"/>
      <c r="AE198" s="39"/>
      <c r="AF198" s="39"/>
      <c r="AG198" s="39"/>
      <c r="AH198" s="39"/>
      <c r="AI198" s="39"/>
      <c r="AJ198" s="39"/>
      <c r="AK198" s="39"/>
      <c r="AL198" s="39"/>
      <c r="AM198" s="16"/>
      <c r="AN198" s="16"/>
      <c r="AO198" s="16"/>
      <c r="AP198" s="16"/>
      <c r="AQ198" s="16"/>
      <c r="AR198" s="16"/>
      <c r="AS198" s="16"/>
      <c r="AT198" s="16"/>
      <c r="AU198" s="16"/>
      <c r="AV198" s="16"/>
      <c r="AW198" s="16"/>
      <c r="AX198" s="16"/>
      <c r="AY198" s="16"/>
      <c r="AZ198" s="16"/>
      <c r="BA198" s="16"/>
    </row>
    <row r="199" spans="2:53" s="2" customFormat="1" ht="35.25" customHeight="1" x14ac:dyDescent="0.3">
      <c r="B199" s="112">
        <v>149</v>
      </c>
      <c r="C199" s="120"/>
      <c r="D199" s="115"/>
      <c r="E199" s="127"/>
      <c r="F199" s="127"/>
      <c r="G199" s="122"/>
      <c r="H199" s="130"/>
      <c r="I199" s="129"/>
      <c r="J199" s="127"/>
      <c r="K199" s="130"/>
      <c r="L199" s="129"/>
      <c r="M199" s="127"/>
      <c r="N199" s="131"/>
      <c r="O199" s="175"/>
      <c r="P199" s="176"/>
      <c r="Q199" s="3"/>
      <c r="S199" s="16"/>
      <c r="T199" s="23"/>
      <c r="U199" s="23"/>
      <c r="V199" s="105">
        <f t="shared" si="2"/>
        <v>0</v>
      </c>
      <c r="W199" s="23"/>
      <c r="X199" s="23"/>
      <c r="Y199" s="23"/>
      <c r="Z199" s="23"/>
      <c r="AA199" s="23"/>
      <c r="AB199" s="23"/>
      <c r="AC199" s="23"/>
      <c r="AD199" s="39"/>
      <c r="AE199" s="39"/>
      <c r="AF199" s="39"/>
      <c r="AG199" s="39"/>
      <c r="AH199" s="39"/>
      <c r="AI199" s="39"/>
      <c r="AJ199" s="39"/>
      <c r="AK199" s="39"/>
      <c r="AL199" s="39"/>
      <c r="AM199" s="16"/>
      <c r="AN199" s="16"/>
      <c r="AO199" s="16"/>
      <c r="AP199" s="16"/>
      <c r="AQ199" s="16"/>
      <c r="AR199" s="16"/>
      <c r="AS199" s="16"/>
      <c r="AT199" s="16"/>
      <c r="AU199" s="16"/>
      <c r="AV199" s="16"/>
      <c r="AW199" s="16"/>
      <c r="AX199" s="16"/>
      <c r="AY199" s="16"/>
      <c r="AZ199" s="16"/>
      <c r="BA199" s="16"/>
    </row>
    <row r="200" spans="2:53" s="2" customFormat="1" ht="35.25" customHeight="1" x14ac:dyDescent="0.3">
      <c r="B200" s="112">
        <v>150</v>
      </c>
      <c r="C200" s="120"/>
      <c r="D200" s="115"/>
      <c r="E200" s="127"/>
      <c r="F200" s="127"/>
      <c r="G200" s="122"/>
      <c r="H200" s="130"/>
      <c r="I200" s="129"/>
      <c r="J200" s="127"/>
      <c r="K200" s="130"/>
      <c r="L200" s="129"/>
      <c r="M200" s="127"/>
      <c r="N200" s="131"/>
      <c r="O200" s="175"/>
      <c r="P200" s="176"/>
      <c r="Q200" s="3"/>
      <c r="S200" s="16"/>
      <c r="T200" s="23"/>
      <c r="U200" s="36"/>
      <c r="V200" s="105">
        <f t="shared" si="2"/>
        <v>0</v>
      </c>
      <c r="W200" s="23"/>
      <c r="X200" s="23"/>
      <c r="Y200" s="23"/>
      <c r="Z200" s="23"/>
      <c r="AA200" s="23"/>
      <c r="AB200" s="23"/>
      <c r="AC200" s="23"/>
      <c r="AD200" s="39"/>
      <c r="AE200" s="39"/>
      <c r="AF200" s="39"/>
      <c r="AG200" s="39"/>
      <c r="AH200" s="39"/>
      <c r="AI200" s="39"/>
      <c r="AJ200" s="39"/>
      <c r="AK200" s="39"/>
      <c r="AL200" s="39"/>
      <c r="AM200" s="16"/>
      <c r="AN200" s="16"/>
      <c r="AO200" s="16"/>
      <c r="AP200" s="16"/>
      <c r="AQ200" s="16"/>
      <c r="AR200" s="16"/>
      <c r="AS200" s="16"/>
      <c r="AT200" s="16"/>
      <c r="AU200" s="16"/>
      <c r="AV200" s="16"/>
      <c r="AW200" s="16"/>
      <c r="AX200" s="16"/>
      <c r="AY200" s="16"/>
      <c r="AZ200" s="16"/>
      <c r="BA200" s="16"/>
    </row>
    <row r="201" spans="2:53" s="2" customFormat="1" ht="35.25" customHeight="1" x14ac:dyDescent="0.3">
      <c r="B201" s="112">
        <v>151</v>
      </c>
      <c r="C201" s="120"/>
      <c r="D201" s="115"/>
      <c r="E201" s="127"/>
      <c r="F201" s="127"/>
      <c r="G201" s="122"/>
      <c r="H201" s="130"/>
      <c r="I201" s="129"/>
      <c r="J201" s="127"/>
      <c r="K201" s="130"/>
      <c r="L201" s="129"/>
      <c r="M201" s="127"/>
      <c r="N201" s="131"/>
      <c r="O201" s="175"/>
      <c r="P201" s="176"/>
      <c r="Q201" s="3"/>
      <c r="S201" s="16"/>
      <c r="T201" s="23"/>
      <c r="U201" s="37"/>
      <c r="V201" s="105">
        <f t="shared" si="2"/>
        <v>0</v>
      </c>
      <c r="W201" s="23"/>
      <c r="X201" s="23"/>
      <c r="Y201" s="23"/>
      <c r="Z201" s="23"/>
      <c r="AA201" s="23"/>
      <c r="AB201" s="23"/>
      <c r="AC201" s="23"/>
      <c r="AD201" s="39"/>
      <c r="AE201" s="39"/>
      <c r="AF201" s="39"/>
      <c r="AG201" s="39"/>
      <c r="AH201" s="39"/>
      <c r="AI201" s="39"/>
      <c r="AJ201" s="39"/>
      <c r="AK201" s="39"/>
      <c r="AL201" s="39"/>
      <c r="AM201" s="16"/>
      <c r="AN201" s="16"/>
      <c r="AO201" s="16"/>
      <c r="AP201" s="16"/>
      <c r="AQ201" s="16"/>
      <c r="AR201" s="16"/>
      <c r="AS201" s="16"/>
      <c r="AT201" s="16"/>
      <c r="AU201" s="16"/>
      <c r="AV201" s="16"/>
      <c r="AW201" s="16"/>
      <c r="AX201" s="16"/>
      <c r="AY201" s="16"/>
      <c r="AZ201" s="16"/>
      <c r="BA201" s="16"/>
    </row>
    <row r="202" spans="2:53" s="2" customFormat="1" ht="35.25" customHeight="1" x14ac:dyDescent="0.3">
      <c r="B202" s="112">
        <v>152</v>
      </c>
      <c r="C202" s="120"/>
      <c r="D202" s="115"/>
      <c r="E202" s="127"/>
      <c r="F202" s="127"/>
      <c r="G202" s="122"/>
      <c r="H202" s="130"/>
      <c r="I202" s="129"/>
      <c r="J202" s="127"/>
      <c r="K202" s="130"/>
      <c r="L202" s="129"/>
      <c r="M202" s="127"/>
      <c r="N202" s="131"/>
      <c r="O202" s="175"/>
      <c r="P202" s="176"/>
      <c r="Q202" s="3"/>
      <c r="S202" s="16"/>
      <c r="T202" s="23"/>
      <c r="U202" s="37"/>
      <c r="V202" s="105">
        <f t="shared" si="2"/>
        <v>0</v>
      </c>
      <c r="W202" s="23"/>
      <c r="X202" s="23"/>
      <c r="Y202" s="23"/>
      <c r="Z202" s="23"/>
      <c r="AA202" s="23"/>
      <c r="AB202" s="23"/>
      <c r="AC202" s="23"/>
      <c r="AD202" s="39"/>
      <c r="AE202" s="39"/>
      <c r="AF202" s="39"/>
      <c r="AG202" s="39"/>
      <c r="AH202" s="39"/>
      <c r="AI202" s="39"/>
      <c r="AJ202" s="39"/>
      <c r="AK202" s="39"/>
      <c r="AL202" s="39"/>
      <c r="AM202" s="16"/>
      <c r="AN202" s="16"/>
      <c r="AO202" s="16"/>
      <c r="AP202" s="16"/>
      <c r="AQ202" s="16"/>
      <c r="AR202" s="16"/>
      <c r="AS202" s="16"/>
      <c r="AT202" s="16"/>
      <c r="AU202" s="16"/>
      <c r="AV202" s="16"/>
      <c r="AW202" s="16"/>
      <c r="AX202" s="16"/>
      <c r="AY202" s="16"/>
      <c r="AZ202" s="16"/>
      <c r="BA202" s="16"/>
    </row>
    <row r="203" spans="2:53" s="2" customFormat="1" ht="35.25" customHeight="1" x14ac:dyDescent="0.3">
      <c r="B203" s="112">
        <v>153</v>
      </c>
      <c r="C203" s="120"/>
      <c r="D203" s="115"/>
      <c r="E203" s="127"/>
      <c r="F203" s="127"/>
      <c r="G203" s="122"/>
      <c r="H203" s="130"/>
      <c r="I203" s="129"/>
      <c r="J203" s="127"/>
      <c r="K203" s="130"/>
      <c r="L203" s="129"/>
      <c r="M203" s="127"/>
      <c r="N203" s="131"/>
      <c r="O203" s="175"/>
      <c r="P203" s="176"/>
      <c r="Q203" s="3"/>
      <c r="S203" s="16"/>
      <c r="T203" s="23"/>
      <c r="U203" s="37"/>
      <c r="V203" s="105">
        <f t="shared" si="2"/>
        <v>0</v>
      </c>
      <c r="W203" s="23"/>
      <c r="X203" s="23"/>
      <c r="Y203" s="23"/>
      <c r="Z203" s="23"/>
      <c r="AA203" s="23"/>
      <c r="AB203" s="23"/>
      <c r="AC203" s="23"/>
      <c r="AD203" s="39"/>
      <c r="AE203" s="39"/>
      <c r="AF203" s="39"/>
      <c r="AG203" s="39"/>
      <c r="AH203" s="39"/>
      <c r="AI203" s="39"/>
      <c r="AJ203" s="39"/>
      <c r="AK203" s="39"/>
      <c r="AL203" s="39"/>
      <c r="AM203" s="16"/>
      <c r="AN203" s="16"/>
      <c r="AO203" s="16"/>
      <c r="AP203" s="16"/>
      <c r="AQ203" s="16"/>
      <c r="AR203" s="16"/>
      <c r="AS203" s="16"/>
      <c r="AT203" s="16"/>
      <c r="AU203" s="16"/>
      <c r="AV203" s="16"/>
      <c r="AW203" s="16"/>
      <c r="AX203" s="16"/>
      <c r="AY203" s="16"/>
      <c r="AZ203" s="16"/>
      <c r="BA203" s="16"/>
    </row>
    <row r="204" spans="2:53" s="2" customFormat="1" ht="35.25" customHeight="1" x14ac:dyDescent="0.3">
      <c r="B204" s="112">
        <v>154</v>
      </c>
      <c r="C204" s="120"/>
      <c r="D204" s="115"/>
      <c r="E204" s="127"/>
      <c r="F204" s="127"/>
      <c r="G204" s="122"/>
      <c r="H204" s="130"/>
      <c r="I204" s="129"/>
      <c r="J204" s="127"/>
      <c r="K204" s="130"/>
      <c r="L204" s="129"/>
      <c r="M204" s="127"/>
      <c r="N204" s="131"/>
      <c r="O204" s="175"/>
      <c r="P204" s="176"/>
      <c r="Q204" s="3"/>
      <c r="S204" s="16"/>
      <c r="T204" s="23"/>
      <c r="U204" s="37"/>
      <c r="V204" s="105">
        <f t="shared" si="2"/>
        <v>0</v>
      </c>
      <c r="W204" s="23"/>
      <c r="X204" s="23"/>
      <c r="Y204" s="23"/>
      <c r="Z204" s="23"/>
      <c r="AA204" s="23"/>
      <c r="AB204" s="23"/>
      <c r="AC204" s="23"/>
      <c r="AD204" s="39"/>
      <c r="AE204" s="39"/>
      <c r="AF204" s="39"/>
      <c r="AG204" s="39"/>
      <c r="AH204" s="39"/>
      <c r="AI204" s="39"/>
      <c r="AJ204" s="39"/>
      <c r="AK204" s="39"/>
      <c r="AL204" s="39"/>
      <c r="AM204" s="16"/>
      <c r="AN204" s="16"/>
      <c r="AO204" s="16"/>
      <c r="AP204" s="16"/>
      <c r="AQ204" s="16"/>
      <c r="AR204" s="16"/>
      <c r="AS204" s="16"/>
      <c r="AT204" s="16"/>
      <c r="AU204" s="16"/>
      <c r="AV204" s="16"/>
      <c r="AW204" s="16"/>
      <c r="AX204" s="16"/>
      <c r="AY204" s="16"/>
      <c r="AZ204" s="16"/>
      <c r="BA204" s="16"/>
    </row>
    <row r="205" spans="2:53" s="2" customFormat="1" ht="35.25" customHeight="1" x14ac:dyDescent="0.3">
      <c r="B205" s="112">
        <v>155</v>
      </c>
      <c r="C205" s="120"/>
      <c r="D205" s="115"/>
      <c r="E205" s="127"/>
      <c r="F205" s="127"/>
      <c r="G205" s="122"/>
      <c r="H205" s="130"/>
      <c r="I205" s="129"/>
      <c r="J205" s="127"/>
      <c r="K205" s="130"/>
      <c r="L205" s="129"/>
      <c r="M205" s="127"/>
      <c r="N205" s="131"/>
      <c r="O205" s="175"/>
      <c r="P205" s="176"/>
      <c r="Q205" s="3"/>
      <c r="S205" s="16"/>
      <c r="T205" s="23"/>
      <c r="U205" s="37"/>
      <c r="V205" s="105">
        <f t="shared" si="2"/>
        <v>0</v>
      </c>
      <c r="W205" s="23"/>
      <c r="X205" s="23"/>
      <c r="Y205" s="23"/>
      <c r="Z205" s="23"/>
      <c r="AA205" s="23"/>
      <c r="AB205" s="23"/>
      <c r="AC205" s="23"/>
      <c r="AD205" s="39"/>
      <c r="AE205" s="39"/>
      <c r="AF205" s="39"/>
      <c r="AG205" s="39"/>
      <c r="AH205" s="39"/>
      <c r="AI205" s="39"/>
      <c r="AJ205" s="39"/>
      <c r="AK205" s="39"/>
      <c r="AL205" s="39"/>
      <c r="AM205" s="16"/>
      <c r="AN205" s="16"/>
      <c r="AO205" s="16"/>
      <c r="AP205" s="16"/>
      <c r="AQ205" s="16"/>
      <c r="AR205" s="16"/>
      <c r="AS205" s="16"/>
      <c r="AT205" s="16"/>
      <c r="AU205" s="16"/>
      <c r="AV205" s="16"/>
      <c r="AW205" s="16"/>
      <c r="AX205" s="16"/>
      <c r="AY205" s="16"/>
      <c r="AZ205" s="16"/>
      <c r="BA205" s="16"/>
    </row>
    <row r="206" spans="2:53" s="2" customFormat="1" ht="35.25" customHeight="1" x14ac:dyDescent="0.3">
      <c r="B206" s="112">
        <v>156</v>
      </c>
      <c r="C206" s="120"/>
      <c r="D206" s="115"/>
      <c r="E206" s="127"/>
      <c r="F206" s="127"/>
      <c r="G206" s="122"/>
      <c r="H206" s="130"/>
      <c r="I206" s="129"/>
      <c r="J206" s="127"/>
      <c r="K206" s="130"/>
      <c r="L206" s="129"/>
      <c r="M206" s="127"/>
      <c r="N206" s="131"/>
      <c r="O206" s="175"/>
      <c r="P206" s="176"/>
      <c r="Q206" s="3"/>
      <c r="S206" s="16"/>
      <c r="T206" s="23"/>
      <c r="U206" s="36"/>
      <c r="V206" s="105">
        <f t="shared" si="2"/>
        <v>0</v>
      </c>
      <c r="W206" s="23"/>
      <c r="X206" s="23"/>
      <c r="Y206" s="23"/>
      <c r="Z206" s="23"/>
      <c r="AA206" s="23"/>
      <c r="AB206" s="23"/>
      <c r="AC206" s="23"/>
      <c r="AD206" s="39"/>
      <c r="AE206" s="39"/>
      <c r="AF206" s="39"/>
      <c r="AG206" s="39"/>
      <c r="AH206" s="39"/>
      <c r="AI206" s="39"/>
      <c r="AJ206" s="39"/>
      <c r="AK206" s="39"/>
      <c r="AL206" s="39"/>
      <c r="AM206" s="16"/>
      <c r="AN206" s="16"/>
      <c r="AO206" s="16"/>
      <c r="AP206" s="16"/>
      <c r="AQ206" s="16"/>
      <c r="AR206" s="16"/>
      <c r="AS206" s="16"/>
      <c r="AT206" s="16"/>
      <c r="AU206" s="16"/>
      <c r="AV206" s="16"/>
      <c r="AW206" s="16"/>
      <c r="AX206" s="16"/>
      <c r="AY206" s="16"/>
      <c r="AZ206" s="16"/>
      <c r="BA206" s="16"/>
    </row>
    <row r="207" spans="2:53" s="2" customFormat="1" ht="35.25" customHeight="1" x14ac:dyDescent="0.3">
      <c r="B207" s="112">
        <v>157</v>
      </c>
      <c r="C207" s="120"/>
      <c r="D207" s="115"/>
      <c r="E207" s="127"/>
      <c r="F207" s="127"/>
      <c r="G207" s="122"/>
      <c r="H207" s="130"/>
      <c r="I207" s="129"/>
      <c r="J207" s="127"/>
      <c r="K207" s="130"/>
      <c r="L207" s="129"/>
      <c r="M207" s="127"/>
      <c r="N207" s="131"/>
      <c r="O207" s="175"/>
      <c r="P207" s="176"/>
      <c r="Q207" s="3"/>
      <c r="S207" s="16"/>
      <c r="T207" s="23"/>
      <c r="U207" s="23"/>
      <c r="V207" s="105">
        <f t="shared" si="2"/>
        <v>0</v>
      </c>
      <c r="W207" s="23"/>
      <c r="X207" s="23"/>
      <c r="Y207" s="23"/>
      <c r="Z207" s="23"/>
      <c r="AA207" s="23"/>
      <c r="AB207" s="23"/>
      <c r="AC207" s="23"/>
      <c r="AD207" s="39"/>
      <c r="AE207" s="39"/>
      <c r="AF207" s="39"/>
      <c r="AG207" s="39"/>
      <c r="AH207" s="39"/>
      <c r="AI207" s="39"/>
      <c r="AJ207" s="39"/>
      <c r="AK207" s="39"/>
      <c r="AL207" s="39"/>
      <c r="AM207" s="16"/>
      <c r="AN207" s="16"/>
      <c r="AO207" s="16"/>
      <c r="AP207" s="16"/>
      <c r="AQ207" s="16"/>
      <c r="AR207" s="16"/>
      <c r="AS207" s="16"/>
      <c r="AT207" s="16"/>
      <c r="AU207" s="16"/>
      <c r="AV207" s="16"/>
      <c r="AW207" s="16"/>
      <c r="AX207" s="16"/>
      <c r="AY207" s="16"/>
      <c r="AZ207" s="16"/>
      <c r="BA207" s="16"/>
    </row>
    <row r="208" spans="2:53" s="2" customFormat="1" ht="35.25" customHeight="1" x14ac:dyDescent="0.3">
      <c r="B208" s="112">
        <v>158</v>
      </c>
      <c r="C208" s="120"/>
      <c r="D208" s="115"/>
      <c r="E208" s="127"/>
      <c r="F208" s="127"/>
      <c r="G208" s="122"/>
      <c r="H208" s="130"/>
      <c r="I208" s="129"/>
      <c r="J208" s="127"/>
      <c r="K208" s="130"/>
      <c r="L208" s="129"/>
      <c r="M208" s="127"/>
      <c r="N208" s="131"/>
      <c r="O208" s="175"/>
      <c r="P208" s="176"/>
      <c r="Q208" s="3"/>
      <c r="S208" s="16"/>
      <c r="T208" s="23"/>
      <c r="U208" s="23"/>
      <c r="V208" s="105">
        <f t="shared" si="2"/>
        <v>0</v>
      </c>
      <c r="W208" s="23"/>
      <c r="X208" s="23"/>
      <c r="Y208" s="23"/>
      <c r="Z208" s="23"/>
      <c r="AA208" s="23"/>
      <c r="AB208" s="23"/>
      <c r="AC208" s="23"/>
      <c r="AD208" s="39"/>
      <c r="AE208" s="39"/>
      <c r="AF208" s="39"/>
      <c r="AG208" s="39"/>
      <c r="AH208" s="39"/>
      <c r="AI208" s="39"/>
      <c r="AJ208" s="39"/>
      <c r="AK208" s="39"/>
      <c r="AL208" s="39"/>
      <c r="AM208" s="16"/>
      <c r="AN208" s="16"/>
      <c r="AO208" s="16"/>
      <c r="AP208" s="16"/>
      <c r="AQ208" s="16"/>
      <c r="AR208" s="16"/>
      <c r="AS208" s="16"/>
      <c r="AT208" s="16"/>
      <c r="AU208" s="16"/>
      <c r="AV208" s="16"/>
      <c r="AW208" s="16"/>
      <c r="AX208" s="16"/>
      <c r="AY208" s="16"/>
      <c r="AZ208" s="16"/>
      <c r="BA208" s="16"/>
    </row>
    <row r="209" spans="2:53" s="2" customFormat="1" ht="35.25" customHeight="1" x14ac:dyDescent="0.3">
      <c r="B209" s="112">
        <v>159</v>
      </c>
      <c r="C209" s="120"/>
      <c r="D209" s="115"/>
      <c r="E209" s="127"/>
      <c r="F209" s="127"/>
      <c r="G209" s="122"/>
      <c r="H209" s="130"/>
      <c r="I209" s="129"/>
      <c r="J209" s="127"/>
      <c r="K209" s="130"/>
      <c r="L209" s="129"/>
      <c r="M209" s="127"/>
      <c r="N209" s="131"/>
      <c r="O209" s="175"/>
      <c r="P209" s="176"/>
      <c r="Q209" s="3"/>
      <c r="S209" s="16"/>
      <c r="T209" s="23"/>
      <c r="U209" s="23"/>
      <c r="V209" s="105">
        <f t="shared" si="2"/>
        <v>0</v>
      </c>
      <c r="W209" s="23"/>
      <c r="X209" s="23"/>
      <c r="Y209" s="23"/>
      <c r="Z209" s="23"/>
      <c r="AA209" s="23"/>
      <c r="AB209" s="23"/>
      <c r="AC209" s="23"/>
      <c r="AD209" s="39"/>
      <c r="AE209" s="39"/>
      <c r="AF209" s="39"/>
      <c r="AG209" s="39"/>
      <c r="AH209" s="39"/>
      <c r="AI209" s="39"/>
      <c r="AJ209" s="39"/>
      <c r="AK209" s="39"/>
      <c r="AL209" s="39"/>
      <c r="AM209" s="16"/>
      <c r="AN209" s="16"/>
      <c r="AO209" s="16"/>
      <c r="AP209" s="16"/>
      <c r="AQ209" s="16"/>
      <c r="AR209" s="16"/>
      <c r="AS209" s="16"/>
      <c r="AT209" s="16"/>
      <c r="AU209" s="16"/>
      <c r="AV209" s="16"/>
      <c r="AW209" s="16"/>
      <c r="AX209" s="16"/>
      <c r="AY209" s="16"/>
      <c r="AZ209" s="16"/>
      <c r="BA209" s="16"/>
    </row>
    <row r="210" spans="2:53" s="2" customFormat="1" ht="35.25" customHeight="1" x14ac:dyDescent="0.3">
      <c r="B210" s="112">
        <v>160</v>
      </c>
      <c r="C210" s="120"/>
      <c r="D210" s="115"/>
      <c r="E210" s="127"/>
      <c r="F210" s="127"/>
      <c r="G210" s="122"/>
      <c r="H210" s="130"/>
      <c r="I210" s="129"/>
      <c r="J210" s="127"/>
      <c r="K210" s="130"/>
      <c r="L210" s="129"/>
      <c r="M210" s="127"/>
      <c r="N210" s="131"/>
      <c r="O210" s="175"/>
      <c r="P210" s="176"/>
      <c r="Q210" s="3"/>
      <c r="S210" s="16"/>
      <c r="T210" s="23"/>
      <c r="U210" s="23"/>
      <c r="V210" s="105">
        <f t="shared" si="2"/>
        <v>0</v>
      </c>
      <c r="W210" s="23"/>
      <c r="X210" s="23"/>
      <c r="Y210" s="23"/>
      <c r="Z210" s="23"/>
      <c r="AA210" s="23"/>
      <c r="AB210" s="23"/>
      <c r="AC210" s="23"/>
      <c r="AD210" s="39"/>
      <c r="AE210" s="39"/>
      <c r="AF210" s="39"/>
      <c r="AG210" s="39"/>
      <c r="AH210" s="39"/>
      <c r="AI210" s="39"/>
      <c r="AJ210" s="39"/>
      <c r="AK210" s="39"/>
      <c r="AL210" s="39"/>
      <c r="AM210" s="16"/>
      <c r="AN210" s="16"/>
      <c r="AO210" s="16"/>
      <c r="AP210" s="16"/>
      <c r="AQ210" s="16"/>
      <c r="AR210" s="16"/>
      <c r="AS210" s="16"/>
      <c r="AT210" s="16"/>
      <c r="AU210" s="16"/>
      <c r="AV210" s="16"/>
      <c r="AW210" s="16"/>
      <c r="AX210" s="16"/>
      <c r="AY210" s="16"/>
      <c r="AZ210" s="16"/>
      <c r="BA210" s="16"/>
    </row>
    <row r="211" spans="2:53" s="2" customFormat="1" ht="35.25" customHeight="1" x14ac:dyDescent="0.3">
      <c r="B211" s="112">
        <v>161</v>
      </c>
      <c r="C211" s="120"/>
      <c r="D211" s="115"/>
      <c r="E211" s="127"/>
      <c r="F211" s="127"/>
      <c r="G211" s="122"/>
      <c r="H211" s="130"/>
      <c r="I211" s="129"/>
      <c r="J211" s="127"/>
      <c r="K211" s="130"/>
      <c r="L211" s="129"/>
      <c r="M211" s="127"/>
      <c r="N211" s="131"/>
      <c r="O211" s="175"/>
      <c r="P211" s="176"/>
      <c r="Q211" s="3"/>
      <c r="S211" s="16"/>
      <c r="T211" s="23"/>
      <c r="U211" s="23"/>
      <c r="V211" s="105">
        <f t="shared" si="2"/>
        <v>0</v>
      </c>
      <c r="W211" s="23"/>
      <c r="X211" s="23"/>
      <c r="Y211" s="23"/>
      <c r="Z211" s="23"/>
      <c r="AA211" s="23"/>
      <c r="AB211" s="23"/>
      <c r="AC211" s="23"/>
      <c r="AD211" s="39"/>
      <c r="AE211" s="39"/>
      <c r="AF211" s="39"/>
      <c r="AG211" s="39"/>
      <c r="AH211" s="39"/>
      <c r="AI211" s="39"/>
      <c r="AJ211" s="39"/>
      <c r="AK211" s="39"/>
      <c r="AL211" s="39"/>
      <c r="AM211" s="16"/>
      <c r="AN211" s="16"/>
      <c r="AO211" s="16"/>
      <c r="AP211" s="16"/>
      <c r="AQ211" s="16"/>
      <c r="AR211" s="16"/>
      <c r="AS211" s="16"/>
      <c r="AT211" s="16"/>
      <c r="AU211" s="16"/>
      <c r="AV211" s="16"/>
      <c r="AW211" s="16"/>
      <c r="AX211" s="16"/>
      <c r="AY211" s="16"/>
      <c r="AZ211" s="16"/>
      <c r="BA211" s="16"/>
    </row>
    <row r="212" spans="2:53" s="2" customFormat="1" ht="35.25" customHeight="1" x14ac:dyDescent="0.3">
      <c r="B212" s="112">
        <v>162</v>
      </c>
      <c r="C212" s="120"/>
      <c r="D212" s="115"/>
      <c r="E212" s="127"/>
      <c r="F212" s="127"/>
      <c r="G212" s="122"/>
      <c r="H212" s="130"/>
      <c r="I212" s="129"/>
      <c r="J212" s="127"/>
      <c r="K212" s="130"/>
      <c r="L212" s="129"/>
      <c r="M212" s="127"/>
      <c r="N212" s="131"/>
      <c r="O212" s="175"/>
      <c r="P212" s="176"/>
      <c r="Q212" s="3"/>
      <c r="S212" s="16"/>
      <c r="T212" s="23"/>
      <c r="U212" s="23"/>
      <c r="V212" s="105">
        <f t="shared" si="2"/>
        <v>0</v>
      </c>
      <c r="W212" s="23"/>
      <c r="X212" s="23"/>
      <c r="Y212" s="23"/>
      <c r="Z212" s="23"/>
      <c r="AA212" s="23"/>
      <c r="AB212" s="23"/>
      <c r="AC212" s="23"/>
      <c r="AD212" s="39"/>
      <c r="AE212" s="39"/>
      <c r="AF212" s="39"/>
      <c r="AG212" s="39"/>
      <c r="AH212" s="39"/>
      <c r="AI212" s="39"/>
      <c r="AJ212" s="39"/>
      <c r="AK212" s="39"/>
      <c r="AL212" s="39"/>
      <c r="AM212" s="16"/>
      <c r="AN212" s="16"/>
      <c r="AO212" s="16"/>
      <c r="AP212" s="16"/>
      <c r="AQ212" s="16"/>
      <c r="AR212" s="16"/>
      <c r="AS212" s="16"/>
      <c r="AT212" s="16"/>
      <c r="AU212" s="16"/>
      <c r="AV212" s="16"/>
      <c r="AW212" s="16"/>
      <c r="AX212" s="16"/>
      <c r="AY212" s="16"/>
      <c r="AZ212" s="16"/>
      <c r="BA212" s="16"/>
    </row>
    <row r="213" spans="2:53" s="2" customFormat="1" ht="35.25" customHeight="1" x14ac:dyDescent="0.3">
      <c r="B213" s="112">
        <v>163</v>
      </c>
      <c r="C213" s="120"/>
      <c r="D213" s="115"/>
      <c r="E213" s="127"/>
      <c r="F213" s="127"/>
      <c r="G213" s="122"/>
      <c r="H213" s="130"/>
      <c r="I213" s="129"/>
      <c r="J213" s="127"/>
      <c r="K213" s="130"/>
      <c r="L213" s="129"/>
      <c r="M213" s="127"/>
      <c r="N213" s="131"/>
      <c r="O213" s="175"/>
      <c r="P213" s="176"/>
      <c r="Q213" s="3"/>
      <c r="S213" s="16"/>
      <c r="T213" s="23"/>
      <c r="U213" s="23"/>
      <c r="V213" s="105">
        <f t="shared" si="2"/>
        <v>0</v>
      </c>
      <c r="W213" s="23"/>
      <c r="X213" s="23"/>
      <c r="Y213" s="23"/>
      <c r="Z213" s="23"/>
      <c r="AA213" s="23"/>
      <c r="AB213" s="23"/>
      <c r="AC213" s="23"/>
      <c r="AD213" s="39"/>
      <c r="AE213" s="39"/>
      <c r="AF213" s="39"/>
      <c r="AG213" s="39"/>
      <c r="AH213" s="39"/>
      <c r="AI213" s="39"/>
      <c r="AJ213" s="39"/>
      <c r="AK213" s="39"/>
      <c r="AL213" s="39"/>
      <c r="AM213" s="16"/>
      <c r="AN213" s="16"/>
      <c r="AO213" s="16"/>
      <c r="AP213" s="16"/>
      <c r="AQ213" s="16"/>
      <c r="AR213" s="16"/>
      <c r="AS213" s="16"/>
      <c r="AT213" s="16"/>
      <c r="AU213" s="16"/>
      <c r="AV213" s="16"/>
      <c r="AW213" s="16"/>
      <c r="AX213" s="16"/>
      <c r="AY213" s="16"/>
      <c r="AZ213" s="16"/>
      <c r="BA213" s="16"/>
    </row>
    <row r="214" spans="2:53" s="2" customFormat="1" ht="35.25" customHeight="1" x14ac:dyDescent="0.3">
      <c r="B214" s="112">
        <v>164</v>
      </c>
      <c r="C214" s="120"/>
      <c r="D214" s="115"/>
      <c r="E214" s="127"/>
      <c r="F214" s="127"/>
      <c r="G214" s="122"/>
      <c r="H214" s="130"/>
      <c r="I214" s="129"/>
      <c r="J214" s="127"/>
      <c r="K214" s="130"/>
      <c r="L214" s="129"/>
      <c r="M214" s="127"/>
      <c r="N214" s="131"/>
      <c r="O214" s="175"/>
      <c r="P214" s="176"/>
      <c r="Q214" s="3"/>
      <c r="S214" s="16"/>
      <c r="T214" s="23"/>
      <c r="U214" s="23"/>
      <c r="V214" s="105">
        <f t="shared" si="2"/>
        <v>0</v>
      </c>
      <c r="W214" s="23"/>
      <c r="X214" s="23"/>
      <c r="Y214" s="23"/>
      <c r="Z214" s="23"/>
      <c r="AA214" s="23"/>
      <c r="AB214" s="23"/>
      <c r="AC214" s="23"/>
      <c r="AD214" s="39"/>
      <c r="AE214" s="39"/>
      <c r="AF214" s="39"/>
      <c r="AG214" s="39"/>
      <c r="AH214" s="39"/>
      <c r="AI214" s="39"/>
      <c r="AJ214" s="39"/>
      <c r="AK214" s="39"/>
      <c r="AL214" s="39"/>
      <c r="AM214" s="16"/>
      <c r="AN214" s="16"/>
      <c r="AO214" s="16"/>
      <c r="AP214" s="16"/>
      <c r="AQ214" s="16"/>
      <c r="AR214" s="16"/>
      <c r="AS214" s="16"/>
      <c r="AT214" s="16"/>
      <c r="AU214" s="16"/>
      <c r="AV214" s="16"/>
      <c r="AW214" s="16"/>
      <c r="AX214" s="16"/>
      <c r="AY214" s="16"/>
      <c r="AZ214" s="16"/>
      <c r="BA214" s="16"/>
    </row>
    <row r="215" spans="2:53" s="2" customFormat="1" ht="35.25" customHeight="1" x14ac:dyDescent="0.3">
      <c r="B215" s="112">
        <v>165</v>
      </c>
      <c r="C215" s="120"/>
      <c r="D215" s="115"/>
      <c r="E215" s="127"/>
      <c r="F215" s="127"/>
      <c r="G215" s="122"/>
      <c r="H215" s="130"/>
      <c r="I215" s="129"/>
      <c r="J215" s="127"/>
      <c r="K215" s="130"/>
      <c r="L215" s="129"/>
      <c r="M215" s="127"/>
      <c r="N215" s="131"/>
      <c r="O215" s="175"/>
      <c r="P215" s="176"/>
      <c r="Q215" s="3"/>
      <c r="S215" s="16"/>
      <c r="T215" s="23"/>
      <c r="U215" s="23"/>
      <c r="V215" s="105">
        <f t="shared" si="2"/>
        <v>0</v>
      </c>
      <c r="W215" s="23"/>
      <c r="X215" s="23"/>
      <c r="Y215" s="23"/>
      <c r="Z215" s="23"/>
      <c r="AA215" s="23"/>
      <c r="AB215" s="23"/>
      <c r="AC215" s="23"/>
      <c r="AD215" s="39"/>
      <c r="AE215" s="39"/>
      <c r="AF215" s="39"/>
      <c r="AG215" s="39"/>
      <c r="AH215" s="39"/>
      <c r="AI215" s="39"/>
      <c r="AJ215" s="39"/>
      <c r="AK215" s="39"/>
      <c r="AL215" s="39"/>
      <c r="AM215" s="16"/>
      <c r="AN215" s="16"/>
      <c r="AO215" s="16"/>
      <c r="AP215" s="16"/>
      <c r="AQ215" s="16"/>
      <c r="AR215" s="16"/>
      <c r="AS215" s="16"/>
      <c r="AT215" s="16"/>
      <c r="AU215" s="16"/>
      <c r="AV215" s="16"/>
      <c r="AW215" s="16"/>
      <c r="AX215" s="16"/>
      <c r="AY215" s="16"/>
      <c r="AZ215" s="16"/>
      <c r="BA215" s="16"/>
    </row>
    <row r="216" spans="2:53" s="2" customFormat="1" ht="35.25" customHeight="1" x14ac:dyDescent="0.3">
      <c r="B216" s="112">
        <v>166</v>
      </c>
      <c r="C216" s="120"/>
      <c r="D216" s="115"/>
      <c r="E216" s="127"/>
      <c r="F216" s="127"/>
      <c r="G216" s="122"/>
      <c r="H216" s="130"/>
      <c r="I216" s="129"/>
      <c r="J216" s="127"/>
      <c r="K216" s="130"/>
      <c r="L216" s="129"/>
      <c r="M216" s="127"/>
      <c r="N216" s="131"/>
      <c r="O216" s="175"/>
      <c r="P216" s="176"/>
      <c r="Q216" s="3"/>
      <c r="S216" s="16"/>
      <c r="T216" s="23"/>
      <c r="U216" s="23"/>
      <c r="V216" s="105">
        <f t="shared" si="2"/>
        <v>0</v>
      </c>
      <c r="W216" s="23"/>
      <c r="X216" s="23"/>
      <c r="Y216" s="23"/>
      <c r="Z216" s="23"/>
      <c r="AA216" s="23"/>
      <c r="AB216" s="23"/>
      <c r="AC216" s="23"/>
      <c r="AD216" s="39"/>
      <c r="AE216" s="39"/>
      <c r="AF216" s="39"/>
      <c r="AG216" s="39"/>
      <c r="AH216" s="39"/>
      <c r="AI216" s="39"/>
      <c r="AJ216" s="39"/>
      <c r="AK216" s="39"/>
      <c r="AL216" s="39"/>
      <c r="AM216" s="16"/>
      <c r="AN216" s="16"/>
      <c r="AO216" s="16"/>
      <c r="AP216" s="16"/>
      <c r="AQ216" s="16"/>
      <c r="AR216" s="16"/>
      <c r="AS216" s="16"/>
      <c r="AT216" s="16"/>
      <c r="AU216" s="16"/>
      <c r="AV216" s="16"/>
      <c r="AW216" s="16"/>
      <c r="AX216" s="16"/>
      <c r="AY216" s="16"/>
      <c r="AZ216" s="16"/>
      <c r="BA216" s="16"/>
    </row>
    <row r="217" spans="2:53" s="2" customFormat="1" ht="35.25" customHeight="1" x14ac:dyDescent="0.3">
      <c r="B217" s="112">
        <v>167</v>
      </c>
      <c r="C217" s="120"/>
      <c r="D217" s="115"/>
      <c r="E217" s="127"/>
      <c r="F217" s="127"/>
      <c r="G217" s="122"/>
      <c r="H217" s="130"/>
      <c r="I217" s="129"/>
      <c r="J217" s="127"/>
      <c r="K217" s="130"/>
      <c r="L217" s="129"/>
      <c r="M217" s="127"/>
      <c r="N217" s="131"/>
      <c r="O217" s="175"/>
      <c r="P217" s="176"/>
      <c r="Q217" s="3"/>
      <c r="S217" s="16"/>
      <c r="T217" s="23"/>
      <c r="U217" s="23"/>
      <c r="V217" s="105">
        <f t="shared" si="2"/>
        <v>0</v>
      </c>
      <c r="W217" s="23"/>
      <c r="X217" s="23"/>
      <c r="Y217" s="23"/>
      <c r="Z217" s="23"/>
      <c r="AA217" s="23"/>
      <c r="AB217" s="23"/>
      <c r="AC217" s="23"/>
      <c r="AD217" s="39"/>
      <c r="AE217" s="39"/>
      <c r="AF217" s="39"/>
      <c r="AG217" s="39"/>
      <c r="AH217" s="39"/>
      <c r="AI217" s="39"/>
      <c r="AJ217" s="39"/>
      <c r="AK217" s="39"/>
      <c r="AL217" s="39"/>
      <c r="AM217" s="16"/>
      <c r="AN217" s="16"/>
      <c r="AO217" s="16"/>
      <c r="AP217" s="16"/>
      <c r="AQ217" s="16"/>
      <c r="AR217" s="16"/>
      <c r="AS217" s="16"/>
      <c r="AT217" s="16"/>
      <c r="AU217" s="16"/>
      <c r="AV217" s="16"/>
      <c r="AW217" s="16"/>
      <c r="AX217" s="16"/>
      <c r="AY217" s="16"/>
      <c r="AZ217" s="16"/>
      <c r="BA217" s="16"/>
    </row>
    <row r="218" spans="2:53" s="2" customFormat="1" ht="35.25" customHeight="1" x14ac:dyDescent="0.3">
      <c r="B218" s="112">
        <v>168</v>
      </c>
      <c r="C218" s="120"/>
      <c r="D218" s="115"/>
      <c r="E218" s="127"/>
      <c r="F218" s="127"/>
      <c r="G218" s="122"/>
      <c r="H218" s="130"/>
      <c r="I218" s="129"/>
      <c r="J218" s="127"/>
      <c r="K218" s="130"/>
      <c r="L218" s="129"/>
      <c r="M218" s="127"/>
      <c r="N218" s="131"/>
      <c r="O218" s="175"/>
      <c r="P218" s="176"/>
      <c r="Q218" s="3"/>
      <c r="S218" s="16"/>
      <c r="T218" s="23"/>
      <c r="U218" s="23"/>
      <c r="V218" s="105">
        <f t="shared" si="2"/>
        <v>0</v>
      </c>
      <c r="W218" s="23"/>
      <c r="X218" s="23"/>
      <c r="Y218" s="23"/>
      <c r="Z218" s="23"/>
      <c r="AA218" s="23"/>
      <c r="AB218" s="23"/>
      <c r="AC218" s="23"/>
      <c r="AD218" s="39"/>
      <c r="AE218" s="39"/>
      <c r="AF218" s="39"/>
      <c r="AG218" s="39"/>
      <c r="AH218" s="39"/>
      <c r="AI218" s="39"/>
      <c r="AJ218" s="39"/>
      <c r="AK218" s="39"/>
      <c r="AL218" s="39"/>
      <c r="AM218" s="16"/>
      <c r="AN218" s="16"/>
      <c r="AO218" s="16"/>
      <c r="AP218" s="16"/>
      <c r="AQ218" s="16"/>
      <c r="AR218" s="16"/>
      <c r="AS218" s="16"/>
      <c r="AT218" s="16"/>
      <c r="AU218" s="16"/>
      <c r="AV218" s="16"/>
      <c r="AW218" s="16"/>
      <c r="AX218" s="16"/>
      <c r="AY218" s="16"/>
      <c r="AZ218" s="16"/>
      <c r="BA218" s="16"/>
    </row>
    <row r="219" spans="2:53" s="2" customFormat="1" ht="35.25" customHeight="1" x14ac:dyDescent="0.3">
      <c r="B219" s="112">
        <v>169</v>
      </c>
      <c r="C219" s="120"/>
      <c r="D219" s="115"/>
      <c r="E219" s="127"/>
      <c r="F219" s="127"/>
      <c r="G219" s="122"/>
      <c r="H219" s="130"/>
      <c r="I219" s="129"/>
      <c r="J219" s="127"/>
      <c r="K219" s="130"/>
      <c r="L219" s="129"/>
      <c r="M219" s="127"/>
      <c r="N219" s="131"/>
      <c r="O219" s="175"/>
      <c r="P219" s="176"/>
      <c r="Q219" s="3"/>
      <c r="S219" s="16"/>
      <c r="T219" s="23"/>
      <c r="U219" s="23"/>
      <c r="V219" s="105">
        <f t="shared" si="2"/>
        <v>0</v>
      </c>
      <c r="W219" s="23"/>
      <c r="X219" s="23"/>
      <c r="Y219" s="23"/>
      <c r="Z219" s="23"/>
      <c r="AA219" s="23"/>
      <c r="AB219" s="23"/>
      <c r="AC219" s="23"/>
      <c r="AD219" s="39"/>
      <c r="AE219" s="39"/>
      <c r="AF219" s="39"/>
      <c r="AG219" s="39"/>
      <c r="AH219" s="39"/>
      <c r="AI219" s="39"/>
      <c r="AJ219" s="39"/>
      <c r="AK219" s="39"/>
      <c r="AL219" s="39"/>
      <c r="AM219" s="16"/>
      <c r="AN219" s="16"/>
      <c r="AO219" s="16"/>
      <c r="AP219" s="16"/>
      <c r="AQ219" s="16"/>
      <c r="AR219" s="16"/>
      <c r="AS219" s="16"/>
      <c r="AT219" s="16"/>
      <c r="AU219" s="16"/>
      <c r="AV219" s="16"/>
      <c r="AW219" s="16"/>
      <c r="AX219" s="16"/>
      <c r="AY219" s="16"/>
      <c r="AZ219" s="16"/>
      <c r="BA219" s="16"/>
    </row>
    <row r="220" spans="2:53" s="2" customFormat="1" ht="35.25" customHeight="1" x14ac:dyDescent="0.3">
      <c r="B220" s="112">
        <v>170</v>
      </c>
      <c r="C220" s="120"/>
      <c r="D220" s="115"/>
      <c r="E220" s="127"/>
      <c r="F220" s="127"/>
      <c r="G220" s="122"/>
      <c r="H220" s="130"/>
      <c r="I220" s="129"/>
      <c r="J220" s="127"/>
      <c r="K220" s="130"/>
      <c r="L220" s="129"/>
      <c r="M220" s="127"/>
      <c r="N220" s="131"/>
      <c r="O220" s="175"/>
      <c r="P220" s="176"/>
      <c r="Q220" s="3"/>
      <c r="S220" s="16"/>
      <c r="T220" s="23"/>
      <c r="U220" s="23"/>
      <c r="V220" s="105">
        <f t="shared" si="2"/>
        <v>0</v>
      </c>
      <c r="W220" s="23"/>
      <c r="X220" s="23"/>
      <c r="Y220" s="23"/>
      <c r="Z220" s="23"/>
      <c r="AA220" s="23"/>
      <c r="AB220" s="23"/>
      <c r="AC220" s="23"/>
      <c r="AD220" s="39"/>
      <c r="AE220" s="39"/>
      <c r="AF220" s="39"/>
      <c r="AG220" s="39"/>
      <c r="AH220" s="39"/>
      <c r="AI220" s="39"/>
      <c r="AJ220" s="39"/>
      <c r="AK220" s="39"/>
      <c r="AL220" s="39"/>
      <c r="AM220" s="16"/>
      <c r="AN220" s="16"/>
      <c r="AO220" s="16"/>
      <c r="AP220" s="16"/>
      <c r="AQ220" s="16"/>
      <c r="AR220" s="16"/>
      <c r="AS220" s="16"/>
      <c r="AT220" s="16"/>
      <c r="AU220" s="16"/>
      <c r="AV220" s="16"/>
      <c r="AW220" s="16"/>
      <c r="AX220" s="16"/>
      <c r="AY220" s="16"/>
      <c r="AZ220" s="16"/>
      <c r="BA220" s="16"/>
    </row>
    <row r="221" spans="2:53" s="2" customFormat="1" ht="35.25" customHeight="1" x14ac:dyDescent="0.3">
      <c r="B221" s="112">
        <v>171</v>
      </c>
      <c r="C221" s="120"/>
      <c r="D221" s="115"/>
      <c r="E221" s="127"/>
      <c r="F221" s="127"/>
      <c r="G221" s="122"/>
      <c r="H221" s="130"/>
      <c r="I221" s="129"/>
      <c r="J221" s="127"/>
      <c r="K221" s="130"/>
      <c r="L221" s="129"/>
      <c r="M221" s="127"/>
      <c r="N221" s="131"/>
      <c r="O221" s="175"/>
      <c r="P221" s="176"/>
      <c r="Q221" s="3"/>
      <c r="S221" s="16"/>
      <c r="T221" s="23"/>
      <c r="U221" s="23"/>
      <c r="V221" s="105">
        <f t="shared" si="2"/>
        <v>0</v>
      </c>
      <c r="W221" s="23"/>
      <c r="X221" s="23"/>
      <c r="Y221" s="23"/>
      <c r="Z221" s="23"/>
      <c r="AA221" s="23"/>
      <c r="AB221" s="23"/>
      <c r="AC221" s="23"/>
      <c r="AD221" s="39"/>
      <c r="AE221" s="39"/>
      <c r="AF221" s="39"/>
      <c r="AG221" s="39"/>
      <c r="AH221" s="39"/>
      <c r="AI221" s="39"/>
      <c r="AJ221" s="39"/>
      <c r="AK221" s="39"/>
      <c r="AL221" s="39"/>
      <c r="AM221" s="16"/>
      <c r="AN221" s="16"/>
      <c r="AO221" s="16"/>
      <c r="AP221" s="16"/>
      <c r="AQ221" s="16"/>
      <c r="AR221" s="16"/>
      <c r="AS221" s="16"/>
      <c r="AT221" s="16"/>
      <c r="AU221" s="16"/>
      <c r="AV221" s="16"/>
      <c r="AW221" s="16"/>
      <c r="AX221" s="16"/>
      <c r="AY221" s="16"/>
      <c r="AZ221" s="16"/>
      <c r="BA221" s="16"/>
    </row>
    <row r="222" spans="2:53" s="2" customFormat="1" ht="35.25" customHeight="1" x14ac:dyDescent="0.3">
      <c r="B222" s="112">
        <v>172</v>
      </c>
      <c r="C222" s="120"/>
      <c r="D222" s="115"/>
      <c r="E222" s="127"/>
      <c r="F222" s="127"/>
      <c r="G222" s="122"/>
      <c r="H222" s="130"/>
      <c r="I222" s="129"/>
      <c r="J222" s="127"/>
      <c r="K222" s="130"/>
      <c r="L222" s="129"/>
      <c r="M222" s="127"/>
      <c r="N222" s="131"/>
      <c r="O222" s="175"/>
      <c r="P222" s="176"/>
      <c r="Q222" s="3"/>
      <c r="S222" s="16"/>
      <c r="T222" s="23"/>
      <c r="U222" s="23"/>
      <c r="V222" s="105">
        <f t="shared" si="2"/>
        <v>0</v>
      </c>
      <c r="W222" s="23"/>
      <c r="X222" s="23"/>
      <c r="Y222" s="23"/>
      <c r="Z222" s="23"/>
      <c r="AA222" s="23"/>
      <c r="AB222" s="23"/>
      <c r="AC222" s="23"/>
      <c r="AD222" s="39"/>
      <c r="AE222" s="39"/>
      <c r="AF222" s="39"/>
      <c r="AG222" s="39"/>
      <c r="AH222" s="39"/>
      <c r="AI222" s="39"/>
      <c r="AJ222" s="39"/>
      <c r="AK222" s="39"/>
      <c r="AL222" s="39"/>
      <c r="AM222" s="16"/>
      <c r="AN222" s="16"/>
      <c r="AO222" s="16"/>
      <c r="AP222" s="16"/>
      <c r="AQ222" s="16"/>
      <c r="AR222" s="16"/>
      <c r="AS222" s="16"/>
      <c r="AT222" s="16"/>
      <c r="AU222" s="16"/>
      <c r="AV222" s="16"/>
      <c r="AW222" s="16"/>
      <c r="AX222" s="16"/>
      <c r="AY222" s="16"/>
      <c r="AZ222" s="16"/>
      <c r="BA222" s="16"/>
    </row>
    <row r="223" spans="2:53" s="2" customFormat="1" ht="35.25" customHeight="1" x14ac:dyDescent="0.3">
      <c r="B223" s="112">
        <v>173</v>
      </c>
      <c r="C223" s="120"/>
      <c r="D223" s="115"/>
      <c r="E223" s="127"/>
      <c r="F223" s="127"/>
      <c r="G223" s="122"/>
      <c r="H223" s="130"/>
      <c r="I223" s="129"/>
      <c r="J223" s="127"/>
      <c r="K223" s="130"/>
      <c r="L223" s="129"/>
      <c r="M223" s="127"/>
      <c r="N223" s="131"/>
      <c r="O223" s="175"/>
      <c r="P223" s="176"/>
      <c r="Q223" s="3"/>
      <c r="S223" s="16"/>
      <c r="T223" s="23"/>
      <c r="U223" s="23"/>
      <c r="V223" s="105">
        <f t="shared" si="2"/>
        <v>0</v>
      </c>
      <c r="W223" s="23"/>
      <c r="X223" s="23"/>
      <c r="Y223" s="23"/>
      <c r="Z223" s="23"/>
      <c r="AA223" s="23"/>
      <c r="AB223" s="23"/>
      <c r="AC223" s="23"/>
      <c r="AD223" s="39"/>
      <c r="AE223" s="39"/>
      <c r="AF223" s="39"/>
      <c r="AG223" s="39"/>
      <c r="AH223" s="39"/>
      <c r="AI223" s="39"/>
      <c r="AJ223" s="39"/>
      <c r="AK223" s="39"/>
      <c r="AL223" s="39"/>
      <c r="AM223" s="16"/>
      <c r="AN223" s="16"/>
      <c r="AO223" s="16"/>
      <c r="AP223" s="16"/>
      <c r="AQ223" s="16"/>
      <c r="AR223" s="16"/>
      <c r="AS223" s="16"/>
      <c r="AT223" s="16"/>
      <c r="AU223" s="16"/>
      <c r="AV223" s="16"/>
      <c r="AW223" s="16"/>
      <c r="AX223" s="16"/>
      <c r="AY223" s="16"/>
      <c r="AZ223" s="16"/>
      <c r="BA223" s="16"/>
    </row>
    <row r="224" spans="2:53" s="2" customFormat="1" ht="35.25" customHeight="1" x14ac:dyDescent="0.3">
      <c r="B224" s="112">
        <v>174</v>
      </c>
      <c r="C224" s="120"/>
      <c r="D224" s="115"/>
      <c r="E224" s="127"/>
      <c r="F224" s="127"/>
      <c r="G224" s="122"/>
      <c r="H224" s="130"/>
      <c r="I224" s="129"/>
      <c r="J224" s="127"/>
      <c r="K224" s="130"/>
      <c r="L224" s="129"/>
      <c r="M224" s="127"/>
      <c r="N224" s="131"/>
      <c r="O224" s="175"/>
      <c r="P224" s="176"/>
      <c r="Q224" s="3"/>
      <c r="S224" s="16"/>
      <c r="T224" s="23"/>
      <c r="U224" s="23"/>
      <c r="V224" s="105">
        <f t="shared" si="2"/>
        <v>0</v>
      </c>
      <c r="W224" s="23"/>
      <c r="X224" s="23"/>
      <c r="Y224" s="23"/>
      <c r="Z224" s="23"/>
      <c r="AA224" s="23"/>
      <c r="AB224" s="23"/>
      <c r="AC224" s="23"/>
      <c r="AD224" s="39"/>
      <c r="AE224" s="39"/>
      <c r="AF224" s="39"/>
      <c r="AG224" s="39"/>
      <c r="AH224" s="39"/>
      <c r="AI224" s="39"/>
      <c r="AJ224" s="39"/>
      <c r="AK224" s="39"/>
      <c r="AL224" s="39"/>
      <c r="AM224" s="16"/>
      <c r="AN224" s="16"/>
      <c r="AO224" s="16"/>
      <c r="AP224" s="16"/>
      <c r="AQ224" s="16"/>
      <c r="AR224" s="16"/>
      <c r="AS224" s="16"/>
      <c r="AT224" s="16"/>
      <c r="AU224" s="16"/>
      <c r="AV224" s="16"/>
      <c r="AW224" s="16"/>
      <c r="AX224" s="16"/>
      <c r="AY224" s="16"/>
      <c r="AZ224" s="16"/>
      <c r="BA224" s="16"/>
    </row>
    <row r="225" spans="2:53" s="2" customFormat="1" ht="35.25" customHeight="1" x14ac:dyDescent="0.3">
      <c r="B225" s="112">
        <v>175</v>
      </c>
      <c r="C225" s="120"/>
      <c r="D225" s="115"/>
      <c r="E225" s="127"/>
      <c r="F225" s="127"/>
      <c r="G225" s="122"/>
      <c r="H225" s="130"/>
      <c r="I225" s="129"/>
      <c r="J225" s="127"/>
      <c r="K225" s="130"/>
      <c r="L225" s="129"/>
      <c r="M225" s="127"/>
      <c r="N225" s="131"/>
      <c r="O225" s="175"/>
      <c r="P225" s="176"/>
      <c r="Q225" s="3"/>
      <c r="S225" s="16"/>
      <c r="T225" s="23"/>
      <c r="U225" s="23"/>
      <c r="V225" s="105">
        <f t="shared" si="2"/>
        <v>0</v>
      </c>
      <c r="W225" s="23"/>
      <c r="X225" s="23"/>
      <c r="Y225" s="23"/>
      <c r="Z225" s="23"/>
      <c r="AA225" s="23"/>
      <c r="AB225" s="23"/>
      <c r="AC225" s="23"/>
      <c r="AD225" s="39"/>
      <c r="AE225" s="39"/>
      <c r="AF225" s="39"/>
      <c r="AG225" s="39"/>
      <c r="AH225" s="39"/>
      <c r="AI225" s="39"/>
      <c r="AJ225" s="39"/>
      <c r="AK225" s="39"/>
      <c r="AL225" s="39"/>
      <c r="AM225" s="16"/>
      <c r="AN225" s="16"/>
      <c r="AO225" s="16"/>
      <c r="AP225" s="16"/>
      <c r="AQ225" s="16"/>
      <c r="AR225" s="16"/>
      <c r="AS225" s="16"/>
      <c r="AT225" s="16"/>
      <c r="AU225" s="16"/>
      <c r="AV225" s="16"/>
      <c r="AW225" s="16"/>
      <c r="AX225" s="16"/>
      <c r="AY225" s="16"/>
      <c r="AZ225" s="16"/>
      <c r="BA225" s="16"/>
    </row>
    <row r="226" spans="2:53" s="2" customFormat="1" ht="35.25" customHeight="1" x14ac:dyDescent="0.3">
      <c r="B226" s="112">
        <v>176</v>
      </c>
      <c r="C226" s="120"/>
      <c r="D226" s="115"/>
      <c r="E226" s="127"/>
      <c r="F226" s="127"/>
      <c r="G226" s="122"/>
      <c r="H226" s="130"/>
      <c r="I226" s="129"/>
      <c r="J226" s="127"/>
      <c r="K226" s="130"/>
      <c r="L226" s="129"/>
      <c r="M226" s="127"/>
      <c r="N226" s="131"/>
      <c r="O226" s="175"/>
      <c r="P226" s="176"/>
      <c r="Q226" s="3"/>
      <c r="S226" s="16"/>
      <c r="T226" s="23"/>
      <c r="U226" s="23"/>
      <c r="V226" s="105">
        <f t="shared" si="2"/>
        <v>0</v>
      </c>
      <c r="W226" s="23"/>
      <c r="X226" s="23"/>
      <c r="Y226" s="23"/>
      <c r="Z226" s="23"/>
      <c r="AA226" s="23"/>
      <c r="AB226" s="23"/>
      <c r="AC226" s="23"/>
      <c r="AD226" s="39"/>
      <c r="AE226" s="39"/>
      <c r="AF226" s="39"/>
      <c r="AG226" s="39"/>
      <c r="AH226" s="39"/>
      <c r="AI226" s="39"/>
      <c r="AJ226" s="39"/>
      <c r="AK226" s="39"/>
      <c r="AL226" s="39"/>
      <c r="AM226" s="16"/>
      <c r="AN226" s="16"/>
      <c r="AO226" s="16"/>
      <c r="AP226" s="16"/>
      <c r="AQ226" s="16"/>
      <c r="AR226" s="16"/>
      <c r="AS226" s="16"/>
      <c r="AT226" s="16"/>
      <c r="AU226" s="16"/>
      <c r="AV226" s="16"/>
      <c r="AW226" s="16"/>
      <c r="AX226" s="16"/>
      <c r="AY226" s="16"/>
      <c r="AZ226" s="16"/>
      <c r="BA226" s="16"/>
    </row>
    <row r="227" spans="2:53" s="2" customFormat="1" ht="35.25" customHeight="1" x14ac:dyDescent="0.3">
      <c r="B227" s="112">
        <v>177</v>
      </c>
      <c r="C227" s="120"/>
      <c r="D227" s="115"/>
      <c r="E227" s="127"/>
      <c r="F227" s="127"/>
      <c r="G227" s="122"/>
      <c r="H227" s="130"/>
      <c r="I227" s="129"/>
      <c r="J227" s="127"/>
      <c r="K227" s="130"/>
      <c r="L227" s="129"/>
      <c r="M227" s="127"/>
      <c r="N227" s="131"/>
      <c r="O227" s="175"/>
      <c r="P227" s="176"/>
      <c r="Q227" s="3"/>
      <c r="S227" s="16"/>
      <c r="T227" s="23"/>
      <c r="U227" s="23"/>
      <c r="V227" s="105">
        <f t="shared" si="2"/>
        <v>0</v>
      </c>
      <c r="W227" s="23"/>
      <c r="X227" s="23"/>
      <c r="Y227" s="23"/>
      <c r="Z227" s="23"/>
      <c r="AA227" s="23"/>
      <c r="AB227" s="23"/>
      <c r="AC227" s="23"/>
      <c r="AD227" s="39"/>
      <c r="AE227" s="39"/>
      <c r="AF227" s="39"/>
      <c r="AG227" s="39"/>
      <c r="AH227" s="39"/>
      <c r="AI227" s="39"/>
      <c r="AJ227" s="39"/>
      <c r="AK227" s="39"/>
      <c r="AL227" s="39"/>
      <c r="AM227" s="16"/>
      <c r="AN227" s="16"/>
      <c r="AO227" s="16"/>
      <c r="AP227" s="16"/>
      <c r="AQ227" s="16"/>
      <c r="AR227" s="16"/>
      <c r="AS227" s="16"/>
      <c r="AT227" s="16"/>
      <c r="AU227" s="16"/>
      <c r="AV227" s="16"/>
      <c r="AW227" s="16"/>
      <c r="AX227" s="16"/>
      <c r="AY227" s="16"/>
      <c r="AZ227" s="16"/>
      <c r="BA227" s="16"/>
    </row>
    <row r="228" spans="2:53" s="2" customFormat="1" ht="35.25" customHeight="1" x14ac:dyDescent="0.3">
      <c r="B228" s="112">
        <v>178</v>
      </c>
      <c r="C228" s="120"/>
      <c r="D228" s="115"/>
      <c r="E228" s="127"/>
      <c r="F228" s="127"/>
      <c r="G228" s="122"/>
      <c r="H228" s="130"/>
      <c r="I228" s="129"/>
      <c r="J228" s="127"/>
      <c r="K228" s="130"/>
      <c r="L228" s="129"/>
      <c r="M228" s="127"/>
      <c r="N228" s="131"/>
      <c r="O228" s="175"/>
      <c r="P228" s="176"/>
      <c r="Q228" s="3"/>
      <c r="S228" s="16"/>
      <c r="T228" s="23"/>
      <c r="U228" s="23"/>
      <c r="V228" s="105">
        <f t="shared" si="2"/>
        <v>0</v>
      </c>
      <c r="W228" s="23"/>
      <c r="X228" s="23"/>
      <c r="Y228" s="23"/>
      <c r="Z228" s="23"/>
      <c r="AA228" s="23"/>
      <c r="AB228" s="23"/>
      <c r="AC228" s="23"/>
      <c r="AD228" s="39"/>
      <c r="AE228" s="39"/>
      <c r="AF228" s="39"/>
      <c r="AG228" s="39"/>
      <c r="AH228" s="39"/>
      <c r="AI228" s="39"/>
      <c r="AJ228" s="39"/>
      <c r="AK228" s="39"/>
      <c r="AL228" s="39"/>
      <c r="AM228" s="16"/>
      <c r="AN228" s="16"/>
      <c r="AO228" s="16"/>
      <c r="AP228" s="16"/>
      <c r="AQ228" s="16"/>
      <c r="AR228" s="16"/>
      <c r="AS228" s="16"/>
      <c r="AT228" s="16"/>
      <c r="AU228" s="16"/>
      <c r="AV228" s="16"/>
      <c r="AW228" s="16"/>
      <c r="AX228" s="16"/>
      <c r="AY228" s="16"/>
      <c r="AZ228" s="16"/>
      <c r="BA228" s="16"/>
    </row>
    <row r="229" spans="2:53" s="2" customFormat="1" ht="35.25" customHeight="1" x14ac:dyDescent="0.3">
      <c r="B229" s="112">
        <v>179</v>
      </c>
      <c r="C229" s="120"/>
      <c r="D229" s="115"/>
      <c r="E229" s="127"/>
      <c r="F229" s="127"/>
      <c r="G229" s="122"/>
      <c r="H229" s="130"/>
      <c r="I229" s="129"/>
      <c r="J229" s="127"/>
      <c r="K229" s="130"/>
      <c r="L229" s="129"/>
      <c r="M229" s="127"/>
      <c r="N229" s="131"/>
      <c r="O229" s="175"/>
      <c r="P229" s="176"/>
      <c r="Q229" s="3"/>
      <c r="S229" s="16"/>
      <c r="T229" s="23"/>
      <c r="U229" s="23"/>
      <c r="V229" s="105">
        <f t="shared" si="2"/>
        <v>0</v>
      </c>
      <c r="W229" s="23"/>
      <c r="X229" s="23"/>
      <c r="Y229" s="23"/>
      <c r="Z229" s="23"/>
      <c r="AA229" s="23"/>
      <c r="AB229" s="23"/>
      <c r="AC229" s="23"/>
      <c r="AD229" s="39"/>
      <c r="AE229" s="39"/>
      <c r="AF229" s="39"/>
      <c r="AG229" s="39"/>
      <c r="AH229" s="39"/>
      <c r="AI229" s="39"/>
      <c r="AJ229" s="39"/>
      <c r="AK229" s="39"/>
      <c r="AL229" s="39"/>
      <c r="AM229" s="16"/>
      <c r="AN229" s="16"/>
      <c r="AO229" s="16"/>
      <c r="AP229" s="16"/>
      <c r="AQ229" s="16"/>
      <c r="AR229" s="16"/>
      <c r="AS229" s="16"/>
      <c r="AT229" s="16"/>
      <c r="AU229" s="16"/>
      <c r="AV229" s="16"/>
      <c r="AW229" s="16"/>
      <c r="AX229" s="16"/>
      <c r="AY229" s="16"/>
      <c r="AZ229" s="16"/>
      <c r="BA229" s="16"/>
    </row>
    <row r="230" spans="2:53" s="2" customFormat="1" ht="35.25" customHeight="1" x14ac:dyDescent="0.3">
      <c r="B230" s="112">
        <v>180</v>
      </c>
      <c r="C230" s="120"/>
      <c r="D230" s="115"/>
      <c r="E230" s="127"/>
      <c r="F230" s="127"/>
      <c r="G230" s="122"/>
      <c r="H230" s="130"/>
      <c r="I230" s="129"/>
      <c r="J230" s="127"/>
      <c r="K230" s="130"/>
      <c r="L230" s="129"/>
      <c r="M230" s="127"/>
      <c r="N230" s="131"/>
      <c r="O230" s="175"/>
      <c r="P230" s="176"/>
      <c r="Q230" s="3"/>
      <c r="S230" s="16"/>
      <c r="T230" s="23"/>
      <c r="U230" s="23"/>
      <c r="V230" s="105">
        <f t="shared" si="2"/>
        <v>0</v>
      </c>
      <c r="W230" s="23"/>
      <c r="X230" s="23"/>
      <c r="Y230" s="23"/>
      <c r="Z230" s="23"/>
      <c r="AA230" s="23"/>
      <c r="AB230" s="23"/>
      <c r="AC230" s="23"/>
      <c r="AD230" s="39"/>
      <c r="AE230" s="39"/>
      <c r="AF230" s="39"/>
      <c r="AG230" s="39"/>
      <c r="AH230" s="39"/>
      <c r="AI230" s="39"/>
      <c r="AJ230" s="39"/>
      <c r="AK230" s="39"/>
      <c r="AL230" s="39"/>
      <c r="AM230" s="16"/>
      <c r="AN230" s="16"/>
      <c r="AO230" s="16"/>
      <c r="AP230" s="16"/>
      <c r="AQ230" s="16"/>
      <c r="AR230" s="16"/>
      <c r="AS230" s="16"/>
      <c r="AT230" s="16"/>
      <c r="AU230" s="16"/>
      <c r="AV230" s="16"/>
      <c r="AW230" s="16"/>
      <c r="AX230" s="16"/>
      <c r="AY230" s="16"/>
      <c r="AZ230" s="16"/>
      <c r="BA230" s="16"/>
    </row>
    <row r="231" spans="2:53" s="2" customFormat="1" ht="35.25" customHeight="1" x14ac:dyDescent="0.3">
      <c r="B231" s="112">
        <v>181</v>
      </c>
      <c r="C231" s="120"/>
      <c r="D231" s="115"/>
      <c r="E231" s="127"/>
      <c r="F231" s="127"/>
      <c r="G231" s="122"/>
      <c r="H231" s="130"/>
      <c r="I231" s="129"/>
      <c r="J231" s="127"/>
      <c r="K231" s="130"/>
      <c r="L231" s="129"/>
      <c r="M231" s="127"/>
      <c r="N231" s="131"/>
      <c r="O231" s="175"/>
      <c r="P231" s="176"/>
      <c r="Q231" s="3"/>
      <c r="S231" s="16"/>
      <c r="T231" s="23"/>
      <c r="U231" s="23"/>
      <c r="V231" s="105">
        <f t="shared" si="2"/>
        <v>0</v>
      </c>
      <c r="W231" s="23"/>
      <c r="X231" s="23"/>
      <c r="Y231" s="23"/>
      <c r="Z231" s="23"/>
      <c r="AA231" s="23"/>
      <c r="AB231" s="23"/>
      <c r="AC231" s="23"/>
      <c r="AD231" s="39"/>
      <c r="AE231" s="39"/>
      <c r="AF231" s="39"/>
      <c r="AG231" s="39"/>
      <c r="AH231" s="39"/>
      <c r="AI231" s="39"/>
      <c r="AJ231" s="39"/>
      <c r="AK231" s="39"/>
      <c r="AL231" s="39"/>
      <c r="AM231" s="16"/>
      <c r="AN231" s="16"/>
      <c r="AO231" s="16"/>
      <c r="AP231" s="16"/>
      <c r="AQ231" s="16"/>
      <c r="AR231" s="16"/>
      <c r="AS231" s="16"/>
      <c r="AT231" s="16"/>
      <c r="AU231" s="16"/>
      <c r="AV231" s="16"/>
      <c r="AW231" s="16"/>
      <c r="AX231" s="16"/>
      <c r="AY231" s="16"/>
      <c r="AZ231" s="16"/>
      <c r="BA231" s="16"/>
    </row>
    <row r="232" spans="2:53" s="2" customFormat="1" ht="35.25" customHeight="1" x14ac:dyDescent="0.3">
      <c r="B232" s="112">
        <v>182</v>
      </c>
      <c r="C232" s="120"/>
      <c r="D232" s="115"/>
      <c r="E232" s="127"/>
      <c r="F232" s="127"/>
      <c r="G232" s="122"/>
      <c r="H232" s="130"/>
      <c r="I232" s="129"/>
      <c r="J232" s="127"/>
      <c r="K232" s="130"/>
      <c r="L232" s="129"/>
      <c r="M232" s="127"/>
      <c r="N232" s="131"/>
      <c r="O232" s="175"/>
      <c r="P232" s="176"/>
      <c r="Q232" s="3"/>
      <c r="S232" s="16"/>
      <c r="T232" s="23"/>
      <c r="U232" s="23"/>
      <c r="V232" s="105">
        <f t="shared" si="2"/>
        <v>0</v>
      </c>
      <c r="W232" s="23"/>
      <c r="X232" s="23"/>
      <c r="Y232" s="23"/>
      <c r="Z232" s="23"/>
      <c r="AA232" s="23"/>
      <c r="AB232" s="23"/>
      <c r="AC232" s="23"/>
      <c r="AD232" s="39"/>
      <c r="AE232" s="39"/>
      <c r="AF232" s="39"/>
      <c r="AG232" s="39"/>
      <c r="AH232" s="39"/>
      <c r="AI232" s="39"/>
      <c r="AJ232" s="39"/>
      <c r="AK232" s="39"/>
      <c r="AL232" s="39"/>
      <c r="AM232" s="16"/>
      <c r="AN232" s="16"/>
      <c r="AO232" s="16"/>
      <c r="AP232" s="16"/>
      <c r="AQ232" s="16"/>
      <c r="AR232" s="16"/>
      <c r="AS232" s="16"/>
      <c r="AT232" s="16"/>
      <c r="AU232" s="16"/>
      <c r="AV232" s="16"/>
      <c r="AW232" s="16"/>
      <c r="AX232" s="16"/>
      <c r="AY232" s="16"/>
      <c r="AZ232" s="16"/>
      <c r="BA232" s="16"/>
    </row>
    <row r="233" spans="2:53" s="2" customFormat="1" ht="35.25" customHeight="1" x14ac:dyDescent="0.3">
      <c r="B233" s="112">
        <v>183</v>
      </c>
      <c r="C233" s="120"/>
      <c r="D233" s="115"/>
      <c r="E233" s="127"/>
      <c r="F233" s="127"/>
      <c r="G233" s="122"/>
      <c r="H233" s="130"/>
      <c r="I233" s="129"/>
      <c r="J233" s="127"/>
      <c r="K233" s="130"/>
      <c r="L233" s="129"/>
      <c r="M233" s="127"/>
      <c r="N233" s="131"/>
      <c r="O233" s="175"/>
      <c r="P233" s="176"/>
      <c r="Q233" s="3"/>
      <c r="S233" s="16"/>
      <c r="T233" s="23"/>
      <c r="U233" s="23"/>
      <c r="V233" s="105">
        <f t="shared" si="2"/>
        <v>0</v>
      </c>
      <c r="W233" s="23"/>
      <c r="X233" s="23"/>
      <c r="Y233" s="23"/>
      <c r="Z233" s="23"/>
      <c r="AA233" s="23"/>
      <c r="AB233" s="23"/>
      <c r="AC233" s="23"/>
      <c r="AD233" s="39"/>
      <c r="AE233" s="39"/>
      <c r="AF233" s="39"/>
      <c r="AG233" s="39"/>
      <c r="AH233" s="39"/>
      <c r="AI233" s="39"/>
      <c r="AJ233" s="39"/>
      <c r="AK233" s="39"/>
      <c r="AL233" s="39"/>
      <c r="AM233" s="16"/>
      <c r="AN233" s="16"/>
      <c r="AO233" s="16"/>
      <c r="AP233" s="16"/>
      <c r="AQ233" s="16"/>
      <c r="AR233" s="16"/>
      <c r="AS233" s="16"/>
      <c r="AT233" s="16"/>
      <c r="AU233" s="16"/>
      <c r="AV233" s="16"/>
      <c r="AW233" s="16"/>
      <c r="AX233" s="16"/>
      <c r="AY233" s="16"/>
      <c r="AZ233" s="16"/>
      <c r="BA233" s="16"/>
    </row>
    <row r="234" spans="2:53" s="2" customFormat="1" ht="35.25" customHeight="1" x14ac:dyDescent="0.3">
      <c r="B234" s="112">
        <v>184</v>
      </c>
      <c r="C234" s="120"/>
      <c r="D234" s="115"/>
      <c r="E234" s="127"/>
      <c r="F234" s="127"/>
      <c r="G234" s="122"/>
      <c r="H234" s="130"/>
      <c r="I234" s="129"/>
      <c r="J234" s="127"/>
      <c r="K234" s="130"/>
      <c r="L234" s="129"/>
      <c r="M234" s="127"/>
      <c r="N234" s="131"/>
      <c r="O234" s="175"/>
      <c r="P234" s="176"/>
      <c r="Q234" s="3"/>
      <c r="S234" s="16"/>
      <c r="T234" s="23"/>
      <c r="U234" s="23"/>
      <c r="V234" s="105">
        <f t="shared" si="2"/>
        <v>0</v>
      </c>
      <c r="W234" s="23"/>
      <c r="X234" s="23"/>
      <c r="Y234" s="23"/>
      <c r="Z234" s="23"/>
      <c r="AA234" s="23"/>
      <c r="AB234" s="23"/>
      <c r="AC234" s="23"/>
      <c r="AD234" s="39"/>
      <c r="AE234" s="39"/>
      <c r="AF234" s="39"/>
      <c r="AG234" s="39"/>
      <c r="AH234" s="39"/>
      <c r="AI234" s="39"/>
      <c r="AJ234" s="39"/>
      <c r="AK234" s="39"/>
      <c r="AL234" s="39"/>
      <c r="AM234" s="16"/>
      <c r="AN234" s="16"/>
      <c r="AO234" s="16"/>
      <c r="AP234" s="16"/>
      <c r="AQ234" s="16"/>
      <c r="AR234" s="16"/>
      <c r="AS234" s="16"/>
      <c r="AT234" s="16"/>
      <c r="AU234" s="16"/>
      <c r="AV234" s="16"/>
      <c r="AW234" s="16"/>
      <c r="AX234" s="16"/>
      <c r="AY234" s="16"/>
      <c r="AZ234" s="16"/>
      <c r="BA234" s="16"/>
    </row>
    <row r="235" spans="2:53" s="2" customFormat="1" ht="35.25" customHeight="1" x14ac:dyDescent="0.3">
      <c r="B235" s="112">
        <v>185</v>
      </c>
      <c r="C235" s="120"/>
      <c r="D235" s="115"/>
      <c r="E235" s="127"/>
      <c r="F235" s="127"/>
      <c r="G235" s="122"/>
      <c r="H235" s="130"/>
      <c r="I235" s="129"/>
      <c r="J235" s="127"/>
      <c r="K235" s="130"/>
      <c r="L235" s="129"/>
      <c r="M235" s="127"/>
      <c r="N235" s="131"/>
      <c r="O235" s="175"/>
      <c r="P235" s="176"/>
      <c r="Q235" s="3"/>
      <c r="S235" s="16"/>
      <c r="T235" s="23"/>
      <c r="U235" s="23"/>
      <c r="V235" s="105">
        <f t="shared" si="2"/>
        <v>0</v>
      </c>
      <c r="W235" s="23"/>
      <c r="X235" s="23"/>
      <c r="Y235" s="23"/>
      <c r="Z235" s="23"/>
      <c r="AA235" s="23"/>
      <c r="AB235" s="23"/>
      <c r="AC235" s="23"/>
      <c r="AD235" s="39"/>
      <c r="AE235" s="39"/>
      <c r="AF235" s="39"/>
      <c r="AG235" s="39"/>
      <c r="AH235" s="39"/>
      <c r="AI235" s="39"/>
      <c r="AJ235" s="39"/>
      <c r="AK235" s="39"/>
      <c r="AL235" s="39"/>
      <c r="AM235" s="16"/>
      <c r="AN235" s="16"/>
      <c r="AO235" s="16"/>
      <c r="AP235" s="16"/>
      <c r="AQ235" s="16"/>
      <c r="AR235" s="16"/>
      <c r="AS235" s="16"/>
      <c r="AT235" s="16"/>
      <c r="AU235" s="16"/>
      <c r="AV235" s="16"/>
      <c r="AW235" s="16"/>
      <c r="AX235" s="16"/>
      <c r="AY235" s="16"/>
      <c r="AZ235" s="16"/>
      <c r="BA235" s="16"/>
    </row>
    <row r="236" spans="2:53" s="2" customFormat="1" ht="35.25" customHeight="1" x14ac:dyDescent="0.3">
      <c r="B236" s="112">
        <v>186</v>
      </c>
      <c r="C236" s="120"/>
      <c r="D236" s="115"/>
      <c r="E236" s="127"/>
      <c r="F236" s="127"/>
      <c r="G236" s="122"/>
      <c r="H236" s="130"/>
      <c r="I236" s="129"/>
      <c r="J236" s="127"/>
      <c r="K236" s="130"/>
      <c r="L236" s="129"/>
      <c r="M236" s="127"/>
      <c r="N236" s="131"/>
      <c r="O236" s="175"/>
      <c r="P236" s="176"/>
      <c r="Q236" s="3"/>
      <c r="S236" s="16"/>
      <c r="T236" s="23"/>
      <c r="U236" s="23"/>
      <c r="V236" s="105">
        <f t="shared" si="2"/>
        <v>0</v>
      </c>
      <c r="W236" s="23"/>
      <c r="X236" s="23"/>
      <c r="Y236" s="23"/>
      <c r="Z236" s="23"/>
      <c r="AA236" s="23"/>
      <c r="AB236" s="23"/>
      <c r="AC236" s="23"/>
      <c r="AD236" s="39"/>
      <c r="AE236" s="39"/>
      <c r="AF236" s="39"/>
      <c r="AG236" s="39"/>
      <c r="AH236" s="39"/>
      <c r="AI236" s="39"/>
      <c r="AJ236" s="39"/>
      <c r="AK236" s="39"/>
      <c r="AL236" s="39"/>
      <c r="AM236" s="16"/>
      <c r="AN236" s="16"/>
      <c r="AO236" s="16"/>
      <c r="AP236" s="16"/>
      <c r="AQ236" s="16"/>
      <c r="AR236" s="16"/>
      <c r="AS236" s="16"/>
      <c r="AT236" s="16"/>
      <c r="AU236" s="16"/>
      <c r="AV236" s="16"/>
      <c r="AW236" s="16"/>
      <c r="AX236" s="16"/>
      <c r="AY236" s="16"/>
      <c r="AZ236" s="16"/>
      <c r="BA236" s="16"/>
    </row>
    <row r="237" spans="2:53" s="2" customFormat="1" ht="35.25" customHeight="1" x14ac:dyDescent="0.3">
      <c r="B237" s="112">
        <v>187</v>
      </c>
      <c r="C237" s="120"/>
      <c r="D237" s="115"/>
      <c r="E237" s="127"/>
      <c r="F237" s="127"/>
      <c r="G237" s="122"/>
      <c r="H237" s="130"/>
      <c r="I237" s="129"/>
      <c r="J237" s="127"/>
      <c r="K237" s="130"/>
      <c r="L237" s="129"/>
      <c r="M237" s="127"/>
      <c r="N237" s="131"/>
      <c r="O237" s="175"/>
      <c r="P237" s="176"/>
      <c r="Q237" s="3"/>
      <c r="S237" s="16"/>
      <c r="T237" s="23"/>
      <c r="U237" s="23"/>
      <c r="V237" s="105">
        <f t="shared" si="2"/>
        <v>0</v>
      </c>
      <c r="W237" s="23"/>
      <c r="X237" s="23"/>
      <c r="Y237" s="23"/>
      <c r="Z237" s="23"/>
      <c r="AA237" s="23"/>
      <c r="AB237" s="23"/>
      <c r="AC237" s="23"/>
      <c r="AD237" s="39"/>
      <c r="AE237" s="39"/>
      <c r="AF237" s="39"/>
      <c r="AG237" s="39"/>
      <c r="AH237" s="39"/>
      <c r="AI237" s="39"/>
      <c r="AJ237" s="39"/>
      <c r="AK237" s="39"/>
      <c r="AL237" s="39"/>
      <c r="AM237" s="16"/>
      <c r="AN237" s="16"/>
      <c r="AO237" s="16"/>
      <c r="AP237" s="16"/>
      <c r="AQ237" s="16"/>
      <c r="AR237" s="16"/>
      <c r="AS237" s="16"/>
      <c r="AT237" s="16"/>
      <c r="AU237" s="16"/>
      <c r="AV237" s="16"/>
      <c r="AW237" s="16"/>
      <c r="AX237" s="16"/>
      <c r="AY237" s="16"/>
      <c r="AZ237" s="16"/>
      <c r="BA237" s="16"/>
    </row>
    <row r="238" spans="2:53" s="2" customFormat="1" ht="35.25" customHeight="1" x14ac:dyDescent="0.3">
      <c r="B238" s="112">
        <v>188</v>
      </c>
      <c r="C238" s="120"/>
      <c r="D238" s="115"/>
      <c r="E238" s="127"/>
      <c r="F238" s="127"/>
      <c r="G238" s="122"/>
      <c r="H238" s="130"/>
      <c r="I238" s="129"/>
      <c r="J238" s="127"/>
      <c r="K238" s="130"/>
      <c r="L238" s="129"/>
      <c r="M238" s="127"/>
      <c r="N238" s="131"/>
      <c r="O238" s="175"/>
      <c r="P238" s="176"/>
      <c r="Q238" s="3"/>
      <c r="S238" s="16"/>
      <c r="T238" s="23"/>
      <c r="U238" s="23"/>
      <c r="V238" s="105">
        <f t="shared" si="2"/>
        <v>0</v>
      </c>
      <c r="W238" s="23"/>
      <c r="X238" s="23"/>
      <c r="Y238" s="23"/>
      <c r="Z238" s="23"/>
      <c r="AA238" s="23"/>
      <c r="AB238" s="23"/>
      <c r="AC238" s="23"/>
      <c r="AD238" s="39"/>
      <c r="AE238" s="39"/>
      <c r="AF238" s="39"/>
      <c r="AG238" s="39"/>
      <c r="AH238" s="39"/>
      <c r="AI238" s="39"/>
      <c r="AJ238" s="39"/>
      <c r="AK238" s="39"/>
      <c r="AL238" s="39"/>
      <c r="AM238" s="16"/>
      <c r="AN238" s="16"/>
      <c r="AO238" s="16"/>
      <c r="AP238" s="16"/>
      <c r="AQ238" s="16"/>
      <c r="AR238" s="16"/>
      <c r="AS238" s="16"/>
      <c r="AT238" s="16"/>
      <c r="AU238" s="16"/>
      <c r="AV238" s="16"/>
      <c r="AW238" s="16"/>
      <c r="AX238" s="16"/>
      <c r="AY238" s="16"/>
      <c r="AZ238" s="16"/>
      <c r="BA238" s="16"/>
    </row>
    <row r="239" spans="2:53" s="2" customFormat="1" ht="35.25" customHeight="1" x14ac:dyDescent="0.3">
      <c r="B239" s="112">
        <v>189</v>
      </c>
      <c r="C239" s="120"/>
      <c r="D239" s="115"/>
      <c r="E239" s="127"/>
      <c r="F239" s="127"/>
      <c r="G239" s="122"/>
      <c r="H239" s="130"/>
      <c r="I239" s="129"/>
      <c r="J239" s="127"/>
      <c r="K239" s="130"/>
      <c r="L239" s="129"/>
      <c r="M239" s="127"/>
      <c r="N239" s="131"/>
      <c r="O239" s="175"/>
      <c r="P239" s="176"/>
      <c r="Q239" s="3"/>
      <c r="S239" s="16"/>
      <c r="T239" s="23"/>
      <c r="U239" s="23"/>
      <c r="V239" s="105">
        <f t="shared" si="2"/>
        <v>0</v>
      </c>
      <c r="W239" s="23"/>
      <c r="X239" s="23"/>
      <c r="Y239" s="23"/>
      <c r="Z239" s="23"/>
      <c r="AA239" s="23"/>
      <c r="AB239" s="23"/>
      <c r="AC239" s="23"/>
      <c r="AD239" s="39"/>
      <c r="AE239" s="39"/>
      <c r="AF239" s="39"/>
      <c r="AG239" s="39"/>
      <c r="AH239" s="39"/>
      <c r="AI239" s="39"/>
      <c r="AJ239" s="39"/>
      <c r="AK239" s="39"/>
      <c r="AL239" s="39"/>
      <c r="AM239" s="16"/>
      <c r="AN239" s="16"/>
      <c r="AO239" s="16"/>
      <c r="AP239" s="16"/>
      <c r="AQ239" s="16"/>
      <c r="AR239" s="16"/>
      <c r="AS239" s="16"/>
      <c r="AT239" s="16"/>
      <c r="AU239" s="16"/>
      <c r="AV239" s="16"/>
      <c r="AW239" s="16"/>
      <c r="AX239" s="16"/>
      <c r="AY239" s="16"/>
      <c r="AZ239" s="16"/>
      <c r="BA239" s="16"/>
    </row>
    <row r="240" spans="2:53" s="2" customFormat="1" ht="35.25" customHeight="1" x14ac:dyDescent="0.3">
      <c r="B240" s="112">
        <v>190</v>
      </c>
      <c r="C240" s="120"/>
      <c r="D240" s="115"/>
      <c r="E240" s="127"/>
      <c r="F240" s="127"/>
      <c r="G240" s="122"/>
      <c r="H240" s="130"/>
      <c r="I240" s="129"/>
      <c r="J240" s="127"/>
      <c r="K240" s="130"/>
      <c r="L240" s="129"/>
      <c r="M240" s="127"/>
      <c r="N240" s="131"/>
      <c r="O240" s="175"/>
      <c r="P240" s="176"/>
      <c r="Q240" s="3"/>
      <c r="S240" s="16"/>
      <c r="T240" s="23"/>
      <c r="U240" s="36"/>
      <c r="V240" s="105">
        <f t="shared" si="2"/>
        <v>0</v>
      </c>
      <c r="W240" s="23"/>
      <c r="X240" s="23"/>
      <c r="Y240" s="23"/>
      <c r="Z240" s="23"/>
      <c r="AA240" s="23"/>
      <c r="AB240" s="23"/>
      <c r="AC240" s="23"/>
      <c r="AD240" s="39"/>
      <c r="AE240" s="39"/>
      <c r="AF240" s="39"/>
      <c r="AG240" s="39"/>
      <c r="AH240" s="39"/>
      <c r="AI240" s="39"/>
      <c r="AJ240" s="39"/>
      <c r="AK240" s="39"/>
      <c r="AL240" s="39"/>
      <c r="AM240" s="16"/>
      <c r="AN240" s="16"/>
      <c r="AO240" s="16"/>
      <c r="AP240" s="16"/>
      <c r="AQ240" s="16"/>
      <c r="AR240" s="16"/>
      <c r="AS240" s="16"/>
      <c r="AT240" s="16"/>
      <c r="AU240" s="16"/>
      <c r="AV240" s="16"/>
      <c r="AW240" s="16"/>
      <c r="AX240" s="16"/>
      <c r="AY240" s="16"/>
      <c r="AZ240" s="16"/>
      <c r="BA240" s="16"/>
    </row>
    <row r="241" spans="2:53" s="2" customFormat="1" ht="35.25" customHeight="1" x14ac:dyDescent="0.3">
      <c r="B241" s="112">
        <v>191</v>
      </c>
      <c r="C241" s="120"/>
      <c r="D241" s="115"/>
      <c r="E241" s="127"/>
      <c r="F241" s="127"/>
      <c r="G241" s="122"/>
      <c r="H241" s="130"/>
      <c r="I241" s="129"/>
      <c r="J241" s="127"/>
      <c r="K241" s="130"/>
      <c r="L241" s="129"/>
      <c r="M241" s="127"/>
      <c r="N241" s="131"/>
      <c r="O241" s="175"/>
      <c r="P241" s="176"/>
      <c r="Q241" s="3"/>
      <c r="S241" s="16"/>
      <c r="T241" s="23"/>
      <c r="U241" s="37"/>
      <c r="V241" s="105">
        <f t="shared" si="2"/>
        <v>0</v>
      </c>
      <c r="W241" s="23"/>
      <c r="X241" s="23"/>
      <c r="Y241" s="23"/>
      <c r="Z241" s="23"/>
      <c r="AA241" s="23"/>
      <c r="AB241" s="23"/>
      <c r="AC241" s="23"/>
      <c r="AD241" s="39"/>
      <c r="AE241" s="39"/>
      <c r="AF241" s="39"/>
      <c r="AG241" s="39"/>
      <c r="AH241" s="39"/>
      <c r="AI241" s="39"/>
      <c r="AJ241" s="39"/>
      <c r="AK241" s="39"/>
      <c r="AL241" s="39"/>
      <c r="AM241" s="16"/>
      <c r="AN241" s="16"/>
      <c r="AO241" s="16"/>
      <c r="AP241" s="16"/>
      <c r="AQ241" s="16"/>
      <c r="AR241" s="16"/>
      <c r="AS241" s="16"/>
      <c r="AT241" s="16"/>
      <c r="AU241" s="16"/>
      <c r="AV241" s="16"/>
      <c r="AW241" s="16"/>
      <c r="AX241" s="16"/>
      <c r="AY241" s="16"/>
      <c r="AZ241" s="16"/>
      <c r="BA241" s="16"/>
    </row>
    <row r="242" spans="2:53" s="2" customFormat="1" ht="35.25" customHeight="1" x14ac:dyDescent="0.3">
      <c r="B242" s="112">
        <v>192</v>
      </c>
      <c r="C242" s="120"/>
      <c r="D242" s="115"/>
      <c r="E242" s="127"/>
      <c r="F242" s="127"/>
      <c r="G242" s="122"/>
      <c r="H242" s="130"/>
      <c r="I242" s="129"/>
      <c r="J242" s="127"/>
      <c r="K242" s="130"/>
      <c r="L242" s="129"/>
      <c r="M242" s="127"/>
      <c r="N242" s="131"/>
      <c r="O242" s="175"/>
      <c r="P242" s="176"/>
      <c r="Q242" s="3"/>
      <c r="S242" s="16"/>
      <c r="T242" s="23"/>
      <c r="U242" s="37"/>
      <c r="V242" s="105">
        <f t="shared" si="2"/>
        <v>0</v>
      </c>
      <c r="W242" s="23"/>
      <c r="X242" s="23"/>
      <c r="Y242" s="23"/>
      <c r="Z242" s="23"/>
      <c r="AA242" s="23"/>
      <c r="AB242" s="23"/>
      <c r="AC242" s="23"/>
      <c r="AD242" s="39"/>
      <c r="AE242" s="39"/>
      <c r="AF242" s="39"/>
      <c r="AG242" s="39"/>
      <c r="AH242" s="39"/>
      <c r="AI242" s="39"/>
      <c r="AJ242" s="39"/>
      <c r="AK242" s="39"/>
      <c r="AL242" s="39"/>
      <c r="AM242" s="16"/>
      <c r="AN242" s="16"/>
      <c r="AO242" s="16"/>
      <c r="AP242" s="16"/>
      <c r="AQ242" s="16"/>
      <c r="AR242" s="16"/>
      <c r="AS242" s="16"/>
      <c r="AT242" s="16"/>
      <c r="AU242" s="16"/>
      <c r="AV242" s="16"/>
      <c r="AW242" s="16"/>
      <c r="AX242" s="16"/>
      <c r="AY242" s="16"/>
      <c r="AZ242" s="16"/>
      <c r="BA242" s="16"/>
    </row>
    <row r="243" spans="2:53" s="2" customFormat="1" ht="35.25" customHeight="1" x14ac:dyDescent="0.3">
      <c r="B243" s="112">
        <v>193</v>
      </c>
      <c r="C243" s="120"/>
      <c r="D243" s="115"/>
      <c r="E243" s="127"/>
      <c r="F243" s="127"/>
      <c r="G243" s="122"/>
      <c r="H243" s="130"/>
      <c r="I243" s="129"/>
      <c r="J243" s="127"/>
      <c r="K243" s="130"/>
      <c r="L243" s="129"/>
      <c r="M243" s="127"/>
      <c r="N243" s="131"/>
      <c r="O243" s="175"/>
      <c r="P243" s="176"/>
      <c r="Q243" s="3"/>
      <c r="S243" s="16"/>
      <c r="T243" s="23"/>
      <c r="U243" s="37"/>
      <c r="V243" s="105">
        <f t="shared" si="2"/>
        <v>0</v>
      </c>
      <c r="W243" s="23"/>
      <c r="X243" s="23"/>
      <c r="Y243" s="23"/>
      <c r="Z243" s="23"/>
      <c r="AA243" s="23"/>
      <c r="AB243" s="23"/>
      <c r="AC243" s="23"/>
      <c r="AD243" s="39"/>
      <c r="AE243" s="39"/>
      <c r="AF243" s="39"/>
      <c r="AG243" s="39"/>
      <c r="AH243" s="39"/>
      <c r="AI243" s="39"/>
      <c r="AJ243" s="39"/>
      <c r="AK243" s="39"/>
      <c r="AL243" s="39"/>
      <c r="AM243" s="16"/>
      <c r="AN243" s="16"/>
      <c r="AO243" s="16"/>
      <c r="AP243" s="16"/>
      <c r="AQ243" s="16"/>
      <c r="AR243" s="16"/>
      <c r="AS243" s="16"/>
      <c r="AT243" s="16"/>
      <c r="AU243" s="16"/>
      <c r="AV243" s="16"/>
      <c r="AW243" s="16"/>
      <c r="AX243" s="16"/>
      <c r="AY243" s="16"/>
      <c r="AZ243" s="16"/>
      <c r="BA243" s="16"/>
    </row>
    <row r="244" spans="2:53" s="2" customFormat="1" ht="35.25" customHeight="1" x14ac:dyDescent="0.3">
      <c r="B244" s="112">
        <v>194</v>
      </c>
      <c r="C244" s="120"/>
      <c r="D244" s="115"/>
      <c r="E244" s="127"/>
      <c r="F244" s="127"/>
      <c r="G244" s="122"/>
      <c r="H244" s="130"/>
      <c r="I244" s="129"/>
      <c r="J244" s="127"/>
      <c r="K244" s="130"/>
      <c r="L244" s="129"/>
      <c r="M244" s="127"/>
      <c r="N244" s="131"/>
      <c r="O244" s="175"/>
      <c r="P244" s="176"/>
      <c r="Q244" s="3"/>
      <c r="S244" s="16"/>
      <c r="T244" s="23"/>
      <c r="U244" s="37"/>
      <c r="V244" s="105">
        <f t="shared" si="2"/>
        <v>0</v>
      </c>
      <c r="W244" s="23"/>
      <c r="X244" s="23"/>
      <c r="Y244" s="23"/>
      <c r="Z244" s="23"/>
      <c r="AA244" s="23"/>
      <c r="AB244" s="23"/>
      <c r="AC244" s="23"/>
      <c r="AD244" s="39"/>
      <c r="AE244" s="39"/>
      <c r="AF244" s="39"/>
      <c r="AG244" s="39"/>
      <c r="AH244" s="39"/>
      <c r="AI244" s="39"/>
      <c r="AJ244" s="39"/>
      <c r="AK244" s="39"/>
      <c r="AL244" s="39"/>
      <c r="AM244" s="16"/>
      <c r="AN244" s="16"/>
      <c r="AO244" s="16"/>
      <c r="AP244" s="16"/>
      <c r="AQ244" s="16"/>
      <c r="AR244" s="16"/>
      <c r="AS244" s="16"/>
      <c r="AT244" s="16"/>
      <c r="AU244" s="16"/>
      <c r="AV244" s="16"/>
      <c r="AW244" s="16"/>
      <c r="AX244" s="16"/>
      <c r="AY244" s="16"/>
      <c r="AZ244" s="16"/>
      <c r="BA244" s="16"/>
    </row>
    <row r="245" spans="2:53" s="2" customFormat="1" ht="35.25" customHeight="1" x14ac:dyDescent="0.3">
      <c r="B245" s="112">
        <v>195</v>
      </c>
      <c r="C245" s="120"/>
      <c r="D245" s="115"/>
      <c r="E245" s="127"/>
      <c r="F245" s="127"/>
      <c r="G245" s="122"/>
      <c r="H245" s="130"/>
      <c r="I245" s="129"/>
      <c r="J245" s="127"/>
      <c r="K245" s="130"/>
      <c r="L245" s="129"/>
      <c r="M245" s="127"/>
      <c r="N245" s="131"/>
      <c r="O245" s="175"/>
      <c r="P245" s="176"/>
      <c r="Q245" s="3"/>
      <c r="S245" s="16"/>
      <c r="T245" s="23"/>
      <c r="U245" s="37"/>
      <c r="V245" s="105">
        <f t="shared" si="2"/>
        <v>0</v>
      </c>
      <c r="W245" s="23"/>
      <c r="X245" s="23"/>
      <c r="Y245" s="23"/>
      <c r="Z245" s="23"/>
      <c r="AA245" s="23"/>
      <c r="AB245" s="23"/>
      <c r="AC245" s="23"/>
      <c r="AD245" s="39"/>
      <c r="AE245" s="39"/>
      <c r="AF245" s="39"/>
      <c r="AG245" s="39"/>
      <c r="AH245" s="39"/>
      <c r="AI245" s="39"/>
      <c r="AJ245" s="39"/>
      <c r="AK245" s="39"/>
      <c r="AL245" s="39"/>
      <c r="AM245" s="16"/>
      <c r="AN245" s="16"/>
      <c r="AO245" s="16"/>
      <c r="AP245" s="16"/>
      <c r="AQ245" s="16"/>
      <c r="AR245" s="16"/>
      <c r="AS245" s="16"/>
      <c r="AT245" s="16"/>
      <c r="AU245" s="16"/>
      <c r="AV245" s="16"/>
      <c r="AW245" s="16"/>
      <c r="AX245" s="16"/>
      <c r="AY245" s="16"/>
      <c r="AZ245" s="16"/>
      <c r="BA245" s="16"/>
    </row>
    <row r="246" spans="2:53" s="2" customFormat="1" ht="35.25" customHeight="1" x14ac:dyDescent="0.3">
      <c r="B246" s="112">
        <v>196</v>
      </c>
      <c r="C246" s="120"/>
      <c r="D246" s="115"/>
      <c r="E246" s="127"/>
      <c r="F246" s="127"/>
      <c r="G246" s="122"/>
      <c r="H246" s="130"/>
      <c r="I246" s="129"/>
      <c r="J246" s="127"/>
      <c r="K246" s="130"/>
      <c r="L246" s="129"/>
      <c r="M246" s="127"/>
      <c r="N246" s="131"/>
      <c r="O246" s="175"/>
      <c r="P246" s="176"/>
      <c r="Q246" s="3"/>
      <c r="S246" s="16"/>
      <c r="T246" s="23"/>
      <c r="U246" s="36"/>
      <c r="V246" s="105">
        <f t="shared" ref="V246:V309" si="3">((F246*G246)/1000000)*H246</f>
        <v>0</v>
      </c>
      <c r="W246" s="23"/>
      <c r="X246" s="23"/>
      <c r="Y246" s="23"/>
      <c r="Z246" s="23"/>
      <c r="AA246" s="23"/>
      <c r="AB246" s="23"/>
      <c r="AC246" s="23"/>
      <c r="AD246" s="39"/>
      <c r="AE246" s="39"/>
      <c r="AF246" s="39"/>
      <c r="AG246" s="39"/>
      <c r="AH246" s="39"/>
      <c r="AI246" s="39"/>
      <c r="AJ246" s="39"/>
      <c r="AK246" s="39"/>
      <c r="AL246" s="39"/>
      <c r="AM246" s="16"/>
      <c r="AN246" s="16"/>
      <c r="AO246" s="16"/>
      <c r="AP246" s="16"/>
      <c r="AQ246" s="16"/>
      <c r="AR246" s="16"/>
      <c r="AS246" s="16"/>
      <c r="AT246" s="16"/>
      <c r="AU246" s="16"/>
      <c r="AV246" s="16"/>
      <c r="AW246" s="16"/>
      <c r="AX246" s="16"/>
      <c r="AY246" s="16"/>
      <c r="AZ246" s="16"/>
      <c r="BA246" s="16"/>
    </row>
    <row r="247" spans="2:53" s="2" customFormat="1" ht="35.25" customHeight="1" x14ac:dyDescent="0.3">
      <c r="B247" s="112">
        <v>197</v>
      </c>
      <c r="C247" s="120"/>
      <c r="D247" s="115"/>
      <c r="E247" s="127"/>
      <c r="F247" s="127"/>
      <c r="G247" s="122"/>
      <c r="H247" s="130"/>
      <c r="I247" s="129"/>
      <c r="J247" s="127"/>
      <c r="K247" s="130"/>
      <c r="L247" s="129"/>
      <c r="M247" s="127"/>
      <c r="N247" s="131"/>
      <c r="O247" s="175"/>
      <c r="P247" s="176"/>
      <c r="Q247" s="3"/>
      <c r="S247" s="16"/>
      <c r="T247" s="23"/>
      <c r="U247" s="23"/>
      <c r="V247" s="105">
        <f t="shared" si="3"/>
        <v>0</v>
      </c>
      <c r="W247" s="23"/>
      <c r="X247" s="23"/>
      <c r="Y247" s="23"/>
      <c r="Z247" s="23"/>
      <c r="AA247" s="23"/>
      <c r="AB247" s="23"/>
      <c r="AC247" s="23"/>
      <c r="AD247" s="39"/>
      <c r="AE247" s="39"/>
      <c r="AF247" s="39"/>
      <c r="AG247" s="39"/>
      <c r="AH247" s="39"/>
      <c r="AI247" s="39"/>
      <c r="AJ247" s="39"/>
      <c r="AK247" s="39"/>
      <c r="AL247" s="39"/>
      <c r="AM247" s="16"/>
      <c r="AN247" s="16"/>
      <c r="AO247" s="16"/>
      <c r="AP247" s="16"/>
      <c r="AQ247" s="16"/>
      <c r="AR247" s="16"/>
      <c r="AS247" s="16"/>
      <c r="AT247" s="16"/>
      <c r="AU247" s="16"/>
      <c r="AV247" s="16"/>
      <c r="AW247" s="16"/>
      <c r="AX247" s="16"/>
      <c r="AY247" s="16"/>
      <c r="AZ247" s="16"/>
      <c r="BA247" s="16"/>
    </row>
    <row r="248" spans="2:53" s="2" customFormat="1" ht="35.25" customHeight="1" x14ac:dyDescent="0.3">
      <c r="B248" s="112">
        <v>198</v>
      </c>
      <c r="C248" s="120"/>
      <c r="D248" s="115"/>
      <c r="E248" s="127"/>
      <c r="F248" s="127"/>
      <c r="G248" s="122"/>
      <c r="H248" s="130"/>
      <c r="I248" s="129"/>
      <c r="J248" s="127"/>
      <c r="K248" s="130"/>
      <c r="L248" s="129"/>
      <c r="M248" s="127"/>
      <c r="N248" s="131"/>
      <c r="O248" s="175"/>
      <c r="P248" s="176"/>
      <c r="Q248" s="3"/>
      <c r="S248" s="16"/>
      <c r="T248" s="23"/>
      <c r="U248" s="23"/>
      <c r="V248" s="105">
        <f t="shared" si="3"/>
        <v>0</v>
      </c>
      <c r="W248" s="23"/>
      <c r="X248" s="23"/>
      <c r="Y248" s="23"/>
      <c r="Z248" s="23"/>
      <c r="AA248" s="23"/>
      <c r="AB248" s="23"/>
      <c r="AC248" s="23"/>
      <c r="AD248" s="39"/>
      <c r="AE248" s="39"/>
      <c r="AF248" s="39"/>
      <c r="AG248" s="39"/>
      <c r="AH248" s="39"/>
      <c r="AI248" s="39"/>
      <c r="AJ248" s="39"/>
      <c r="AK248" s="39"/>
      <c r="AL248" s="39"/>
      <c r="AM248" s="16"/>
      <c r="AN248" s="16"/>
      <c r="AO248" s="16"/>
      <c r="AP248" s="16"/>
      <c r="AQ248" s="16"/>
      <c r="AR248" s="16"/>
      <c r="AS248" s="16"/>
      <c r="AT248" s="16"/>
      <c r="AU248" s="16"/>
      <c r="AV248" s="16"/>
      <c r="AW248" s="16"/>
      <c r="AX248" s="16"/>
      <c r="AY248" s="16"/>
      <c r="AZ248" s="16"/>
      <c r="BA248" s="16"/>
    </row>
    <row r="249" spans="2:53" s="2" customFormat="1" ht="35.25" customHeight="1" x14ac:dyDescent="0.3">
      <c r="B249" s="112">
        <v>199</v>
      </c>
      <c r="C249" s="120"/>
      <c r="D249" s="115"/>
      <c r="E249" s="127"/>
      <c r="F249" s="127"/>
      <c r="G249" s="122"/>
      <c r="H249" s="130"/>
      <c r="I249" s="129"/>
      <c r="J249" s="127"/>
      <c r="K249" s="130"/>
      <c r="L249" s="129"/>
      <c r="M249" s="127"/>
      <c r="N249" s="131"/>
      <c r="O249" s="175"/>
      <c r="P249" s="176"/>
      <c r="Q249" s="3"/>
      <c r="S249" s="16"/>
      <c r="T249" s="23"/>
      <c r="U249" s="23"/>
      <c r="V249" s="105">
        <f t="shared" si="3"/>
        <v>0</v>
      </c>
      <c r="W249" s="23"/>
      <c r="X249" s="23"/>
      <c r="Y249" s="23"/>
      <c r="Z249" s="23"/>
      <c r="AA249" s="23"/>
      <c r="AB249" s="23"/>
      <c r="AC249" s="23"/>
      <c r="AD249" s="39"/>
      <c r="AE249" s="39"/>
      <c r="AF249" s="39"/>
      <c r="AG249" s="39"/>
      <c r="AH249" s="39"/>
      <c r="AI249" s="39"/>
      <c r="AJ249" s="39"/>
      <c r="AK249" s="39"/>
      <c r="AL249" s="39"/>
      <c r="AM249" s="16"/>
      <c r="AN249" s="16"/>
      <c r="AO249" s="16"/>
      <c r="AP249" s="16"/>
      <c r="AQ249" s="16"/>
      <c r="AR249" s="16"/>
      <c r="AS249" s="16"/>
      <c r="AT249" s="16"/>
      <c r="AU249" s="16"/>
      <c r="AV249" s="16"/>
      <c r="AW249" s="16"/>
      <c r="AX249" s="16"/>
      <c r="AY249" s="16"/>
      <c r="AZ249" s="16"/>
      <c r="BA249" s="16"/>
    </row>
    <row r="250" spans="2:53" s="2" customFormat="1" ht="35.25" customHeight="1" x14ac:dyDescent="0.3">
      <c r="B250" s="112">
        <v>200</v>
      </c>
      <c r="C250" s="120"/>
      <c r="D250" s="115"/>
      <c r="E250" s="127"/>
      <c r="F250" s="127"/>
      <c r="G250" s="122"/>
      <c r="H250" s="130"/>
      <c r="I250" s="129"/>
      <c r="J250" s="127"/>
      <c r="K250" s="130"/>
      <c r="L250" s="129"/>
      <c r="M250" s="127"/>
      <c r="N250" s="131"/>
      <c r="O250" s="175"/>
      <c r="P250" s="176"/>
      <c r="Q250" s="3"/>
      <c r="S250" s="16"/>
      <c r="T250" s="23"/>
      <c r="U250" s="23"/>
      <c r="V250" s="105">
        <f t="shared" si="3"/>
        <v>0</v>
      </c>
      <c r="W250" s="23"/>
      <c r="X250" s="23"/>
      <c r="Y250" s="23"/>
      <c r="Z250" s="23"/>
      <c r="AA250" s="23"/>
      <c r="AB250" s="23"/>
      <c r="AC250" s="23"/>
      <c r="AD250" s="39"/>
      <c r="AE250" s="39"/>
      <c r="AF250" s="39"/>
      <c r="AG250" s="39"/>
      <c r="AH250" s="39"/>
      <c r="AI250" s="39"/>
      <c r="AJ250" s="39"/>
      <c r="AK250" s="39"/>
      <c r="AL250" s="39"/>
      <c r="AM250" s="16"/>
      <c r="AN250" s="16"/>
      <c r="AO250" s="16"/>
      <c r="AP250" s="16"/>
      <c r="AQ250" s="16"/>
      <c r="AR250" s="16"/>
      <c r="AS250" s="16"/>
      <c r="AT250" s="16"/>
      <c r="AU250" s="16"/>
      <c r="AV250" s="16"/>
      <c r="AW250" s="16"/>
      <c r="AX250" s="16"/>
      <c r="AY250" s="16"/>
      <c r="AZ250" s="16"/>
      <c r="BA250" s="16"/>
    </row>
    <row r="251" spans="2:53" s="2" customFormat="1" ht="35.25" customHeight="1" x14ac:dyDescent="0.3">
      <c r="B251" s="112">
        <v>201</v>
      </c>
      <c r="C251" s="120"/>
      <c r="D251" s="115"/>
      <c r="E251" s="127"/>
      <c r="F251" s="127"/>
      <c r="G251" s="122"/>
      <c r="H251" s="130"/>
      <c r="I251" s="129"/>
      <c r="J251" s="127"/>
      <c r="K251" s="130"/>
      <c r="L251" s="129"/>
      <c r="M251" s="127"/>
      <c r="N251" s="131"/>
      <c r="O251" s="175"/>
      <c r="P251" s="176"/>
      <c r="Q251" s="3"/>
      <c r="S251" s="16"/>
      <c r="T251" s="23"/>
      <c r="U251" s="23"/>
      <c r="V251" s="105">
        <f t="shared" si="3"/>
        <v>0</v>
      </c>
      <c r="W251" s="23"/>
      <c r="X251" s="23"/>
      <c r="Y251" s="23"/>
      <c r="Z251" s="23"/>
      <c r="AA251" s="23"/>
      <c r="AB251" s="23"/>
      <c r="AC251" s="23"/>
      <c r="AD251" s="39"/>
      <c r="AE251" s="39"/>
      <c r="AF251" s="39"/>
      <c r="AG251" s="39"/>
      <c r="AH251" s="39"/>
      <c r="AI251" s="39"/>
      <c r="AJ251" s="39"/>
      <c r="AK251" s="39"/>
      <c r="AL251" s="39"/>
      <c r="AM251" s="16"/>
      <c r="AN251" s="16"/>
      <c r="AO251" s="16"/>
      <c r="AP251" s="16"/>
      <c r="AQ251" s="16"/>
      <c r="AR251" s="16"/>
      <c r="AS251" s="16"/>
      <c r="AT251" s="16"/>
      <c r="AU251" s="16"/>
      <c r="AV251" s="16"/>
      <c r="AW251" s="16"/>
      <c r="AX251" s="16"/>
      <c r="AY251" s="16"/>
      <c r="AZ251" s="16"/>
      <c r="BA251" s="16"/>
    </row>
    <row r="252" spans="2:53" s="2" customFormat="1" ht="35.25" customHeight="1" x14ac:dyDescent="0.3">
      <c r="B252" s="112">
        <v>202</v>
      </c>
      <c r="C252" s="120"/>
      <c r="D252" s="115"/>
      <c r="E252" s="127"/>
      <c r="F252" s="127"/>
      <c r="G252" s="122"/>
      <c r="H252" s="130"/>
      <c r="I252" s="129"/>
      <c r="J252" s="127"/>
      <c r="K252" s="130"/>
      <c r="L252" s="129"/>
      <c r="M252" s="127"/>
      <c r="N252" s="131"/>
      <c r="O252" s="175"/>
      <c r="P252" s="176"/>
      <c r="Q252" s="3"/>
      <c r="S252" s="16"/>
      <c r="T252" s="23"/>
      <c r="U252" s="23"/>
      <c r="V252" s="105">
        <f t="shared" si="3"/>
        <v>0</v>
      </c>
      <c r="W252" s="23"/>
      <c r="X252" s="23"/>
      <c r="Y252" s="23"/>
      <c r="Z252" s="23"/>
      <c r="AA252" s="23"/>
      <c r="AB252" s="23"/>
      <c r="AC252" s="23"/>
      <c r="AD252" s="39"/>
      <c r="AE252" s="39"/>
      <c r="AF252" s="39"/>
      <c r="AG252" s="39"/>
      <c r="AH252" s="39"/>
      <c r="AI252" s="39"/>
      <c r="AJ252" s="39"/>
      <c r="AK252" s="39"/>
      <c r="AL252" s="39"/>
      <c r="AM252" s="16"/>
      <c r="AN252" s="16"/>
      <c r="AO252" s="16"/>
      <c r="AP252" s="16"/>
      <c r="AQ252" s="16"/>
      <c r="AR252" s="16"/>
      <c r="AS252" s="16"/>
      <c r="AT252" s="16"/>
      <c r="AU252" s="16"/>
      <c r="AV252" s="16"/>
      <c r="AW252" s="16"/>
      <c r="AX252" s="16"/>
      <c r="AY252" s="16"/>
      <c r="AZ252" s="16"/>
      <c r="BA252" s="16"/>
    </row>
    <row r="253" spans="2:53" s="2" customFormat="1" ht="35.25" customHeight="1" x14ac:dyDescent="0.3">
      <c r="B253" s="112">
        <v>203</v>
      </c>
      <c r="C253" s="120"/>
      <c r="D253" s="115"/>
      <c r="E253" s="127"/>
      <c r="F253" s="127"/>
      <c r="G253" s="122"/>
      <c r="H253" s="130"/>
      <c r="I253" s="129"/>
      <c r="J253" s="127"/>
      <c r="K253" s="130"/>
      <c r="L253" s="129"/>
      <c r="M253" s="127"/>
      <c r="N253" s="131"/>
      <c r="O253" s="175"/>
      <c r="P253" s="176"/>
      <c r="Q253" s="3"/>
      <c r="S253" s="16"/>
      <c r="T253" s="23"/>
      <c r="U253" s="23"/>
      <c r="V253" s="105">
        <f t="shared" si="3"/>
        <v>0</v>
      </c>
      <c r="W253" s="23"/>
      <c r="X253" s="23"/>
      <c r="Y253" s="23"/>
      <c r="Z253" s="23"/>
      <c r="AA253" s="23"/>
      <c r="AB253" s="23"/>
      <c r="AC253" s="23"/>
      <c r="AD253" s="39"/>
      <c r="AE253" s="39"/>
      <c r="AF253" s="39"/>
      <c r="AG253" s="39"/>
      <c r="AH253" s="39"/>
      <c r="AI253" s="39"/>
      <c r="AJ253" s="39"/>
      <c r="AK253" s="39"/>
      <c r="AL253" s="39"/>
      <c r="AM253" s="16"/>
      <c r="AN253" s="16"/>
      <c r="AO253" s="16"/>
      <c r="AP253" s="16"/>
      <c r="AQ253" s="16"/>
      <c r="AR253" s="16"/>
      <c r="AS253" s="16"/>
      <c r="AT253" s="16"/>
      <c r="AU253" s="16"/>
      <c r="AV253" s="16"/>
      <c r="AW253" s="16"/>
      <c r="AX253" s="16"/>
      <c r="AY253" s="16"/>
      <c r="AZ253" s="16"/>
      <c r="BA253" s="16"/>
    </row>
    <row r="254" spans="2:53" s="2" customFormat="1" ht="35.25" customHeight="1" x14ac:dyDescent="0.3">
      <c r="B254" s="112">
        <v>204</v>
      </c>
      <c r="C254" s="120"/>
      <c r="D254" s="115"/>
      <c r="E254" s="127"/>
      <c r="F254" s="127"/>
      <c r="G254" s="122"/>
      <c r="H254" s="130"/>
      <c r="I254" s="129"/>
      <c r="J254" s="127"/>
      <c r="K254" s="130"/>
      <c r="L254" s="129"/>
      <c r="M254" s="127"/>
      <c r="N254" s="131"/>
      <c r="O254" s="175"/>
      <c r="P254" s="176"/>
      <c r="Q254" s="3"/>
      <c r="S254" s="16"/>
      <c r="T254" s="23"/>
      <c r="U254" s="23"/>
      <c r="V254" s="105">
        <f t="shared" si="3"/>
        <v>0</v>
      </c>
      <c r="W254" s="23"/>
      <c r="X254" s="23"/>
      <c r="Y254" s="23"/>
      <c r="Z254" s="23"/>
      <c r="AA254" s="23"/>
      <c r="AB254" s="23"/>
      <c r="AC254" s="23"/>
      <c r="AD254" s="39"/>
      <c r="AE254" s="39"/>
      <c r="AF254" s="39"/>
      <c r="AG254" s="39"/>
      <c r="AH254" s="39"/>
      <c r="AI254" s="39"/>
      <c r="AJ254" s="39"/>
      <c r="AK254" s="39"/>
      <c r="AL254" s="39"/>
      <c r="AM254" s="16"/>
      <c r="AN254" s="16"/>
      <c r="AO254" s="16"/>
      <c r="AP254" s="16"/>
      <c r="AQ254" s="16"/>
      <c r="AR254" s="16"/>
      <c r="AS254" s="16"/>
      <c r="AT254" s="16"/>
      <c r="AU254" s="16"/>
      <c r="AV254" s="16"/>
      <c r="AW254" s="16"/>
      <c r="AX254" s="16"/>
      <c r="AY254" s="16"/>
      <c r="AZ254" s="16"/>
      <c r="BA254" s="16"/>
    </row>
    <row r="255" spans="2:53" s="2" customFormat="1" ht="35.25" customHeight="1" x14ac:dyDescent="0.3">
      <c r="B255" s="112">
        <v>205</v>
      </c>
      <c r="C255" s="120"/>
      <c r="D255" s="115"/>
      <c r="E255" s="127"/>
      <c r="F255" s="127"/>
      <c r="G255" s="122"/>
      <c r="H255" s="130"/>
      <c r="I255" s="129"/>
      <c r="J255" s="127"/>
      <c r="K255" s="130"/>
      <c r="L255" s="129"/>
      <c r="M255" s="127"/>
      <c r="N255" s="131"/>
      <c r="O255" s="175"/>
      <c r="P255" s="176"/>
      <c r="Q255" s="3"/>
      <c r="S255" s="16"/>
      <c r="T255" s="23"/>
      <c r="U255" s="23"/>
      <c r="V255" s="105">
        <f t="shared" si="3"/>
        <v>0</v>
      </c>
      <c r="W255" s="23"/>
      <c r="X255" s="23"/>
      <c r="Y255" s="23"/>
      <c r="Z255" s="23"/>
      <c r="AA255" s="23"/>
      <c r="AB255" s="23"/>
      <c r="AC255" s="23"/>
      <c r="AD255" s="39"/>
      <c r="AE255" s="39"/>
      <c r="AF255" s="39"/>
      <c r="AG255" s="39"/>
      <c r="AH255" s="39"/>
      <c r="AI255" s="39"/>
      <c r="AJ255" s="39"/>
      <c r="AK255" s="39"/>
      <c r="AL255" s="39"/>
      <c r="AM255" s="16"/>
      <c r="AN255" s="16"/>
      <c r="AO255" s="16"/>
      <c r="AP255" s="16"/>
      <c r="AQ255" s="16"/>
      <c r="AR255" s="16"/>
      <c r="AS255" s="16"/>
      <c r="AT255" s="16"/>
      <c r="AU255" s="16"/>
      <c r="AV255" s="16"/>
      <c r="AW255" s="16"/>
      <c r="AX255" s="16"/>
      <c r="AY255" s="16"/>
      <c r="AZ255" s="16"/>
      <c r="BA255" s="16"/>
    </row>
    <row r="256" spans="2:53" s="2" customFormat="1" ht="35.25" customHeight="1" x14ac:dyDescent="0.3">
      <c r="B256" s="112">
        <v>206</v>
      </c>
      <c r="C256" s="120"/>
      <c r="D256" s="115"/>
      <c r="E256" s="127"/>
      <c r="F256" s="127"/>
      <c r="G256" s="122"/>
      <c r="H256" s="130"/>
      <c r="I256" s="129"/>
      <c r="J256" s="127"/>
      <c r="K256" s="130"/>
      <c r="L256" s="129"/>
      <c r="M256" s="127"/>
      <c r="N256" s="131"/>
      <c r="O256" s="175"/>
      <c r="P256" s="176"/>
      <c r="Q256" s="3"/>
      <c r="S256" s="16"/>
      <c r="T256" s="23"/>
      <c r="U256" s="23"/>
      <c r="V256" s="105">
        <f t="shared" si="3"/>
        <v>0</v>
      </c>
      <c r="W256" s="23"/>
      <c r="X256" s="23"/>
      <c r="Y256" s="23"/>
      <c r="Z256" s="23"/>
      <c r="AA256" s="23"/>
      <c r="AB256" s="23"/>
      <c r="AC256" s="23"/>
      <c r="AD256" s="39"/>
      <c r="AE256" s="39"/>
      <c r="AF256" s="39"/>
      <c r="AG256" s="39"/>
      <c r="AH256" s="39"/>
      <c r="AI256" s="39"/>
      <c r="AJ256" s="39"/>
      <c r="AK256" s="39"/>
      <c r="AL256" s="39"/>
      <c r="AM256" s="16"/>
      <c r="AN256" s="16"/>
      <c r="AO256" s="16"/>
      <c r="AP256" s="16"/>
      <c r="AQ256" s="16"/>
      <c r="AR256" s="16"/>
      <c r="AS256" s="16"/>
      <c r="AT256" s="16"/>
      <c r="AU256" s="16"/>
      <c r="AV256" s="16"/>
      <c r="AW256" s="16"/>
      <c r="AX256" s="16"/>
      <c r="AY256" s="16"/>
      <c r="AZ256" s="16"/>
      <c r="BA256" s="16"/>
    </row>
    <row r="257" spans="2:53" s="2" customFormat="1" ht="35.25" customHeight="1" x14ac:dyDescent="0.3">
      <c r="B257" s="112">
        <v>207</v>
      </c>
      <c r="C257" s="120"/>
      <c r="D257" s="115"/>
      <c r="E257" s="127"/>
      <c r="F257" s="127"/>
      <c r="G257" s="122"/>
      <c r="H257" s="130"/>
      <c r="I257" s="129"/>
      <c r="J257" s="127"/>
      <c r="K257" s="130"/>
      <c r="L257" s="129"/>
      <c r="M257" s="127"/>
      <c r="N257" s="131"/>
      <c r="O257" s="175"/>
      <c r="P257" s="176"/>
      <c r="Q257" s="3"/>
      <c r="S257" s="16"/>
      <c r="T257" s="23"/>
      <c r="U257" s="23"/>
      <c r="V257" s="105">
        <f t="shared" si="3"/>
        <v>0</v>
      </c>
      <c r="W257" s="23"/>
      <c r="X257" s="23"/>
      <c r="Y257" s="23"/>
      <c r="Z257" s="23"/>
      <c r="AA257" s="23"/>
      <c r="AB257" s="23"/>
      <c r="AC257" s="23"/>
      <c r="AD257" s="39"/>
      <c r="AE257" s="39"/>
      <c r="AF257" s="39"/>
      <c r="AG257" s="39"/>
      <c r="AH257" s="39"/>
      <c r="AI257" s="39"/>
      <c r="AJ257" s="39"/>
      <c r="AK257" s="39"/>
      <c r="AL257" s="39"/>
      <c r="AM257" s="16"/>
      <c r="AN257" s="16"/>
      <c r="AO257" s="16"/>
      <c r="AP257" s="16"/>
      <c r="AQ257" s="16"/>
      <c r="AR257" s="16"/>
      <c r="AS257" s="16"/>
      <c r="AT257" s="16"/>
      <c r="AU257" s="16"/>
      <c r="AV257" s="16"/>
      <c r="AW257" s="16"/>
      <c r="AX257" s="16"/>
      <c r="AY257" s="16"/>
      <c r="AZ257" s="16"/>
      <c r="BA257" s="16"/>
    </row>
    <row r="258" spans="2:53" s="2" customFormat="1" ht="35.25" customHeight="1" x14ac:dyDescent="0.3">
      <c r="B258" s="112">
        <v>208</v>
      </c>
      <c r="C258" s="120"/>
      <c r="D258" s="115"/>
      <c r="E258" s="127"/>
      <c r="F258" s="127"/>
      <c r="G258" s="122"/>
      <c r="H258" s="130"/>
      <c r="I258" s="129"/>
      <c r="J258" s="127"/>
      <c r="K258" s="130"/>
      <c r="L258" s="129"/>
      <c r="M258" s="127"/>
      <c r="N258" s="131"/>
      <c r="O258" s="175"/>
      <c r="P258" s="176"/>
      <c r="Q258" s="3"/>
      <c r="S258" s="16"/>
      <c r="T258" s="23"/>
      <c r="U258" s="23"/>
      <c r="V258" s="105">
        <f t="shared" si="3"/>
        <v>0</v>
      </c>
      <c r="W258" s="23"/>
      <c r="X258" s="23"/>
      <c r="Y258" s="23"/>
      <c r="Z258" s="23"/>
      <c r="AA258" s="23"/>
      <c r="AB258" s="23"/>
      <c r="AC258" s="23"/>
      <c r="AD258" s="39"/>
      <c r="AE258" s="39"/>
      <c r="AF258" s="39"/>
      <c r="AG258" s="39"/>
      <c r="AH258" s="39"/>
      <c r="AI258" s="39"/>
      <c r="AJ258" s="39"/>
      <c r="AK258" s="39"/>
      <c r="AL258" s="39"/>
      <c r="AM258" s="16"/>
      <c r="AN258" s="16"/>
      <c r="AO258" s="16"/>
      <c r="AP258" s="16"/>
      <c r="AQ258" s="16"/>
      <c r="AR258" s="16"/>
      <c r="AS258" s="16"/>
      <c r="AT258" s="16"/>
      <c r="AU258" s="16"/>
      <c r="AV258" s="16"/>
      <c r="AW258" s="16"/>
      <c r="AX258" s="16"/>
      <c r="AY258" s="16"/>
      <c r="AZ258" s="16"/>
      <c r="BA258" s="16"/>
    </row>
    <row r="259" spans="2:53" s="2" customFormat="1" ht="35.25" customHeight="1" x14ac:dyDescent="0.3">
      <c r="B259" s="112">
        <v>209</v>
      </c>
      <c r="C259" s="120"/>
      <c r="D259" s="115"/>
      <c r="E259" s="127"/>
      <c r="F259" s="127"/>
      <c r="G259" s="122"/>
      <c r="H259" s="130"/>
      <c r="I259" s="129"/>
      <c r="J259" s="127"/>
      <c r="K259" s="130"/>
      <c r="L259" s="129"/>
      <c r="M259" s="127"/>
      <c r="N259" s="131"/>
      <c r="O259" s="175"/>
      <c r="P259" s="176"/>
      <c r="Q259" s="3"/>
      <c r="S259" s="16"/>
      <c r="T259" s="23"/>
      <c r="U259" s="23"/>
      <c r="V259" s="105">
        <f t="shared" si="3"/>
        <v>0</v>
      </c>
      <c r="W259" s="23"/>
      <c r="X259" s="23"/>
      <c r="Y259" s="23"/>
      <c r="Z259" s="23"/>
      <c r="AA259" s="23"/>
      <c r="AB259" s="23"/>
      <c r="AC259" s="23"/>
      <c r="AD259" s="39"/>
      <c r="AE259" s="39"/>
      <c r="AF259" s="39"/>
      <c r="AG259" s="39"/>
      <c r="AH259" s="39"/>
      <c r="AI259" s="39"/>
      <c r="AJ259" s="39"/>
      <c r="AK259" s="39"/>
      <c r="AL259" s="39"/>
      <c r="AM259" s="16"/>
      <c r="AN259" s="16"/>
      <c r="AO259" s="16"/>
      <c r="AP259" s="16"/>
      <c r="AQ259" s="16"/>
      <c r="AR259" s="16"/>
      <c r="AS259" s="16"/>
      <c r="AT259" s="16"/>
      <c r="AU259" s="16"/>
      <c r="AV259" s="16"/>
      <c r="AW259" s="16"/>
      <c r="AX259" s="16"/>
      <c r="AY259" s="16"/>
      <c r="AZ259" s="16"/>
      <c r="BA259" s="16"/>
    </row>
    <row r="260" spans="2:53" s="2" customFormat="1" ht="35.25" customHeight="1" x14ac:dyDescent="0.3">
      <c r="B260" s="112">
        <v>210</v>
      </c>
      <c r="C260" s="120"/>
      <c r="D260" s="115"/>
      <c r="E260" s="127"/>
      <c r="F260" s="127"/>
      <c r="G260" s="122"/>
      <c r="H260" s="130"/>
      <c r="I260" s="129"/>
      <c r="J260" s="127"/>
      <c r="K260" s="130"/>
      <c r="L260" s="129"/>
      <c r="M260" s="127"/>
      <c r="N260" s="131"/>
      <c r="O260" s="175"/>
      <c r="P260" s="176"/>
      <c r="Q260" s="3"/>
      <c r="S260" s="16"/>
      <c r="T260" s="23"/>
      <c r="U260" s="36"/>
      <c r="V260" s="105">
        <f t="shared" si="3"/>
        <v>0</v>
      </c>
      <c r="W260" s="23"/>
      <c r="X260" s="23"/>
      <c r="Y260" s="23"/>
      <c r="Z260" s="23"/>
      <c r="AA260" s="23"/>
      <c r="AB260" s="23"/>
      <c r="AC260" s="23"/>
      <c r="AD260" s="39"/>
      <c r="AE260" s="39"/>
      <c r="AF260" s="39"/>
      <c r="AG260" s="39"/>
      <c r="AH260" s="39"/>
      <c r="AI260" s="39"/>
      <c r="AJ260" s="39"/>
      <c r="AK260" s="39"/>
      <c r="AL260" s="39"/>
      <c r="AM260" s="16"/>
      <c r="AN260" s="16"/>
      <c r="AO260" s="16"/>
      <c r="AP260" s="16"/>
      <c r="AQ260" s="16"/>
      <c r="AR260" s="16"/>
      <c r="AS260" s="16"/>
      <c r="AT260" s="16"/>
      <c r="AU260" s="16"/>
      <c r="AV260" s="16"/>
      <c r="AW260" s="16"/>
      <c r="AX260" s="16"/>
      <c r="AY260" s="16"/>
      <c r="AZ260" s="16"/>
      <c r="BA260" s="16"/>
    </row>
    <row r="261" spans="2:53" s="2" customFormat="1" ht="35.25" customHeight="1" x14ac:dyDescent="0.3">
      <c r="B261" s="112">
        <v>211</v>
      </c>
      <c r="C261" s="120"/>
      <c r="D261" s="115"/>
      <c r="E261" s="127"/>
      <c r="F261" s="127"/>
      <c r="G261" s="122"/>
      <c r="H261" s="130"/>
      <c r="I261" s="129"/>
      <c r="J261" s="127"/>
      <c r="K261" s="130"/>
      <c r="L261" s="129"/>
      <c r="M261" s="127"/>
      <c r="N261" s="131"/>
      <c r="O261" s="175"/>
      <c r="P261" s="176"/>
      <c r="Q261" s="3"/>
      <c r="S261" s="16"/>
      <c r="T261" s="23"/>
      <c r="U261" s="37"/>
      <c r="V261" s="105">
        <f t="shared" si="3"/>
        <v>0</v>
      </c>
      <c r="W261" s="23"/>
      <c r="X261" s="23"/>
      <c r="Y261" s="23"/>
      <c r="Z261" s="23"/>
      <c r="AA261" s="23"/>
      <c r="AB261" s="23"/>
      <c r="AC261" s="23"/>
      <c r="AD261" s="39"/>
      <c r="AE261" s="39"/>
      <c r="AF261" s="39"/>
      <c r="AG261" s="39"/>
      <c r="AH261" s="39"/>
      <c r="AI261" s="39"/>
      <c r="AJ261" s="39"/>
      <c r="AK261" s="39"/>
      <c r="AL261" s="39"/>
      <c r="AM261" s="16"/>
      <c r="AN261" s="16"/>
      <c r="AO261" s="16"/>
      <c r="AP261" s="16"/>
      <c r="AQ261" s="16"/>
      <c r="AR261" s="16"/>
      <c r="AS261" s="16"/>
      <c r="AT261" s="16"/>
      <c r="AU261" s="16"/>
      <c r="AV261" s="16"/>
      <c r="AW261" s="16"/>
      <c r="AX261" s="16"/>
      <c r="AY261" s="16"/>
      <c r="AZ261" s="16"/>
      <c r="BA261" s="16"/>
    </row>
    <row r="262" spans="2:53" s="2" customFormat="1" ht="35.25" customHeight="1" x14ac:dyDescent="0.3">
      <c r="B262" s="112">
        <v>212</v>
      </c>
      <c r="C262" s="120"/>
      <c r="D262" s="115"/>
      <c r="E262" s="127"/>
      <c r="F262" s="127"/>
      <c r="G262" s="122"/>
      <c r="H262" s="130"/>
      <c r="I262" s="129"/>
      <c r="J262" s="127"/>
      <c r="K262" s="130"/>
      <c r="L262" s="129"/>
      <c r="M262" s="127"/>
      <c r="N262" s="131"/>
      <c r="O262" s="175"/>
      <c r="P262" s="176"/>
      <c r="Q262" s="3"/>
      <c r="S262" s="16"/>
      <c r="T262" s="23"/>
      <c r="U262" s="37"/>
      <c r="V262" s="105">
        <f t="shared" si="3"/>
        <v>0</v>
      </c>
      <c r="W262" s="23"/>
      <c r="X262" s="23"/>
      <c r="Y262" s="23"/>
      <c r="Z262" s="23"/>
      <c r="AA262" s="23"/>
      <c r="AB262" s="23"/>
      <c r="AC262" s="23"/>
      <c r="AD262" s="39"/>
      <c r="AE262" s="39"/>
      <c r="AF262" s="39"/>
      <c r="AG262" s="39"/>
      <c r="AH262" s="39"/>
      <c r="AI262" s="39"/>
      <c r="AJ262" s="39"/>
      <c r="AK262" s="39"/>
      <c r="AL262" s="39"/>
      <c r="AM262" s="16"/>
      <c r="AN262" s="16"/>
      <c r="AO262" s="16"/>
      <c r="AP262" s="16"/>
      <c r="AQ262" s="16"/>
      <c r="AR262" s="16"/>
      <c r="AS262" s="16"/>
      <c r="AT262" s="16"/>
      <c r="AU262" s="16"/>
      <c r="AV262" s="16"/>
      <c r="AW262" s="16"/>
      <c r="AX262" s="16"/>
      <c r="AY262" s="16"/>
      <c r="AZ262" s="16"/>
      <c r="BA262" s="16"/>
    </row>
    <row r="263" spans="2:53" s="2" customFormat="1" ht="35.25" customHeight="1" x14ac:dyDescent="0.3">
      <c r="B263" s="112">
        <v>213</v>
      </c>
      <c r="C263" s="120"/>
      <c r="D263" s="115"/>
      <c r="E263" s="127"/>
      <c r="F263" s="127"/>
      <c r="G263" s="122"/>
      <c r="H263" s="130"/>
      <c r="I263" s="129"/>
      <c r="J263" s="127"/>
      <c r="K263" s="130"/>
      <c r="L263" s="129"/>
      <c r="M263" s="127"/>
      <c r="N263" s="131"/>
      <c r="O263" s="175"/>
      <c r="P263" s="176"/>
      <c r="Q263" s="3"/>
      <c r="S263" s="16"/>
      <c r="T263" s="23"/>
      <c r="U263" s="37"/>
      <c r="V263" s="105">
        <f t="shared" si="3"/>
        <v>0</v>
      </c>
      <c r="W263" s="23"/>
      <c r="X263" s="23"/>
      <c r="Y263" s="23"/>
      <c r="Z263" s="23"/>
      <c r="AA263" s="23"/>
      <c r="AB263" s="23"/>
      <c r="AC263" s="23"/>
      <c r="AD263" s="39"/>
      <c r="AE263" s="39"/>
      <c r="AF263" s="39"/>
      <c r="AG263" s="39"/>
      <c r="AH263" s="39"/>
      <c r="AI263" s="39"/>
      <c r="AJ263" s="39"/>
      <c r="AK263" s="39"/>
      <c r="AL263" s="39"/>
      <c r="AM263" s="16"/>
      <c r="AN263" s="16"/>
      <c r="AO263" s="16"/>
      <c r="AP263" s="16"/>
      <c r="AQ263" s="16"/>
      <c r="AR263" s="16"/>
      <c r="AS263" s="16"/>
      <c r="AT263" s="16"/>
      <c r="AU263" s="16"/>
      <c r="AV263" s="16"/>
      <c r="AW263" s="16"/>
      <c r="AX263" s="16"/>
      <c r="AY263" s="16"/>
      <c r="AZ263" s="16"/>
      <c r="BA263" s="16"/>
    </row>
    <row r="264" spans="2:53" s="2" customFormat="1" ht="35.25" customHeight="1" x14ac:dyDescent="0.3">
      <c r="B264" s="112">
        <v>214</v>
      </c>
      <c r="C264" s="120"/>
      <c r="D264" s="115"/>
      <c r="E264" s="127"/>
      <c r="F264" s="127"/>
      <c r="G264" s="122"/>
      <c r="H264" s="130"/>
      <c r="I264" s="129"/>
      <c r="J264" s="127"/>
      <c r="K264" s="130"/>
      <c r="L264" s="129"/>
      <c r="M264" s="127"/>
      <c r="N264" s="131"/>
      <c r="O264" s="175"/>
      <c r="P264" s="176"/>
      <c r="Q264" s="3"/>
      <c r="S264" s="16"/>
      <c r="T264" s="23"/>
      <c r="U264" s="37"/>
      <c r="V264" s="105">
        <f t="shared" si="3"/>
        <v>0</v>
      </c>
      <c r="W264" s="23"/>
      <c r="X264" s="23"/>
      <c r="Y264" s="23"/>
      <c r="Z264" s="23"/>
      <c r="AA264" s="23"/>
      <c r="AB264" s="23"/>
      <c r="AC264" s="23"/>
      <c r="AD264" s="39"/>
      <c r="AE264" s="39"/>
      <c r="AF264" s="39"/>
      <c r="AG264" s="39"/>
      <c r="AH264" s="39"/>
      <c r="AI264" s="39"/>
      <c r="AJ264" s="39"/>
      <c r="AK264" s="39"/>
      <c r="AL264" s="39"/>
      <c r="AM264" s="16"/>
      <c r="AN264" s="16"/>
      <c r="AO264" s="16"/>
      <c r="AP264" s="16"/>
      <c r="AQ264" s="16"/>
      <c r="AR264" s="16"/>
      <c r="AS264" s="16"/>
      <c r="AT264" s="16"/>
      <c r="AU264" s="16"/>
      <c r="AV264" s="16"/>
      <c r="AW264" s="16"/>
      <c r="AX264" s="16"/>
      <c r="AY264" s="16"/>
      <c r="AZ264" s="16"/>
      <c r="BA264" s="16"/>
    </row>
    <row r="265" spans="2:53" s="2" customFormat="1" ht="35.25" customHeight="1" x14ac:dyDescent="0.3">
      <c r="B265" s="112">
        <v>215</v>
      </c>
      <c r="C265" s="120"/>
      <c r="D265" s="115"/>
      <c r="E265" s="127"/>
      <c r="F265" s="127"/>
      <c r="G265" s="122"/>
      <c r="H265" s="130"/>
      <c r="I265" s="129"/>
      <c r="J265" s="127"/>
      <c r="K265" s="130"/>
      <c r="L265" s="129"/>
      <c r="M265" s="127"/>
      <c r="N265" s="131"/>
      <c r="O265" s="175"/>
      <c r="P265" s="176"/>
      <c r="Q265" s="3"/>
      <c r="S265" s="16"/>
      <c r="T265" s="23"/>
      <c r="U265" s="37"/>
      <c r="V265" s="105">
        <f t="shared" si="3"/>
        <v>0</v>
      </c>
      <c r="W265" s="23"/>
      <c r="X265" s="23"/>
      <c r="Y265" s="23"/>
      <c r="Z265" s="23"/>
      <c r="AA265" s="23"/>
      <c r="AB265" s="23"/>
      <c r="AC265" s="23"/>
      <c r="AD265" s="39"/>
      <c r="AE265" s="39"/>
      <c r="AF265" s="39"/>
      <c r="AG265" s="39"/>
      <c r="AH265" s="39"/>
      <c r="AI265" s="39"/>
      <c r="AJ265" s="39"/>
      <c r="AK265" s="39"/>
      <c r="AL265" s="39"/>
      <c r="AM265" s="16"/>
      <c r="AN265" s="16"/>
      <c r="AO265" s="16"/>
      <c r="AP265" s="16"/>
      <c r="AQ265" s="16"/>
      <c r="AR265" s="16"/>
      <c r="AS265" s="16"/>
      <c r="AT265" s="16"/>
      <c r="AU265" s="16"/>
      <c r="AV265" s="16"/>
      <c r="AW265" s="16"/>
      <c r="AX265" s="16"/>
      <c r="AY265" s="16"/>
      <c r="AZ265" s="16"/>
      <c r="BA265" s="16"/>
    </row>
    <row r="266" spans="2:53" s="2" customFormat="1" ht="35.25" customHeight="1" x14ac:dyDescent="0.3">
      <c r="B266" s="112">
        <v>216</v>
      </c>
      <c r="C266" s="120"/>
      <c r="D266" s="115"/>
      <c r="E266" s="127"/>
      <c r="F266" s="127"/>
      <c r="G266" s="122"/>
      <c r="H266" s="130"/>
      <c r="I266" s="129"/>
      <c r="J266" s="127"/>
      <c r="K266" s="130"/>
      <c r="L266" s="129"/>
      <c r="M266" s="127"/>
      <c r="N266" s="131"/>
      <c r="O266" s="175"/>
      <c r="P266" s="176"/>
      <c r="Q266" s="3"/>
      <c r="S266" s="16"/>
      <c r="T266" s="23"/>
      <c r="U266" s="36"/>
      <c r="V266" s="105">
        <f t="shared" si="3"/>
        <v>0</v>
      </c>
      <c r="W266" s="23"/>
      <c r="X266" s="23"/>
      <c r="Y266" s="23"/>
      <c r="Z266" s="23"/>
      <c r="AA266" s="23"/>
      <c r="AB266" s="23"/>
      <c r="AC266" s="23"/>
      <c r="AD266" s="39"/>
      <c r="AE266" s="39"/>
      <c r="AF266" s="39"/>
      <c r="AG266" s="39"/>
      <c r="AH266" s="39"/>
      <c r="AI266" s="39"/>
      <c r="AJ266" s="39"/>
      <c r="AK266" s="39"/>
      <c r="AL266" s="39"/>
      <c r="AM266" s="16"/>
      <c r="AN266" s="16"/>
      <c r="AO266" s="16"/>
      <c r="AP266" s="16"/>
      <c r="AQ266" s="16"/>
      <c r="AR266" s="16"/>
      <c r="AS266" s="16"/>
      <c r="AT266" s="16"/>
      <c r="AU266" s="16"/>
      <c r="AV266" s="16"/>
      <c r="AW266" s="16"/>
      <c r="AX266" s="16"/>
      <c r="AY266" s="16"/>
      <c r="AZ266" s="16"/>
      <c r="BA266" s="16"/>
    </row>
    <row r="267" spans="2:53" s="2" customFormat="1" ht="35.25" customHeight="1" x14ac:dyDescent="0.3">
      <c r="B267" s="112">
        <v>217</v>
      </c>
      <c r="C267" s="120"/>
      <c r="D267" s="115"/>
      <c r="E267" s="127"/>
      <c r="F267" s="127"/>
      <c r="G267" s="122"/>
      <c r="H267" s="130"/>
      <c r="I267" s="129"/>
      <c r="J267" s="127"/>
      <c r="K267" s="130"/>
      <c r="L267" s="129"/>
      <c r="M267" s="127"/>
      <c r="N267" s="131"/>
      <c r="O267" s="175"/>
      <c r="P267" s="176"/>
      <c r="Q267" s="3"/>
      <c r="S267" s="16"/>
      <c r="T267" s="23"/>
      <c r="U267" s="23"/>
      <c r="V267" s="105">
        <f t="shared" si="3"/>
        <v>0</v>
      </c>
      <c r="W267" s="23"/>
      <c r="X267" s="23"/>
      <c r="Y267" s="23"/>
      <c r="Z267" s="23"/>
      <c r="AA267" s="23"/>
      <c r="AB267" s="23"/>
      <c r="AC267" s="23"/>
      <c r="AD267" s="39"/>
      <c r="AE267" s="39"/>
      <c r="AF267" s="39"/>
      <c r="AG267" s="39"/>
      <c r="AH267" s="39"/>
      <c r="AI267" s="39"/>
      <c r="AJ267" s="39"/>
      <c r="AK267" s="39"/>
      <c r="AL267" s="39"/>
      <c r="AM267" s="16"/>
      <c r="AN267" s="16"/>
      <c r="AO267" s="16"/>
      <c r="AP267" s="16"/>
      <c r="AQ267" s="16"/>
      <c r="AR267" s="16"/>
      <c r="AS267" s="16"/>
      <c r="AT267" s="16"/>
      <c r="AU267" s="16"/>
      <c r="AV267" s="16"/>
      <c r="AW267" s="16"/>
      <c r="AX267" s="16"/>
      <c r="AY267" s="16"/>
      <c r="AZ267" s="16"/>
      <c r="BA267" s="16"/>
    </row>
    <row r="268" spans="2:53" s="2" customFormat="1" ht="35.25" customHeight="1" x14ac:dyDescent="0.3">
      <c r="B268" s="112">
        <v>218</v>
      </c>
      <c r="C268" s="120"/>
      <c r="D268" s="115"/>
      <c r="E268" s="127"/>
      <c r="F268" s="127"/>
      <c r="G268" s="122"/>
      <c r="H268" s="130"/>
      <c r="I268" s="129"/>
      <c r="J268" s="127"/>
      <c r="K268" s="130"/>
      <c r="L268" s="129"/>
      <c r="M268" s="127"/>
      <c r="N268" s="131"/>
      <c r="O268" s="175"/>
      <c r="P268" s="176"/>
      <c r="Q268" s="3"/>
      <c r="S268" s="16"/>
      <c r="T268" s="23"/>
      <c r="U268" s="23"/>
      <c r="V268" s="105">
        <f t="shared" si="3"/>
        <v>0</v>
      </c>
      <c r="W268" s="23"/>
      <c r="X268" s="23"/>
      <c r="Y268" s="23"/>
      <c r="Z268" s="23"/>
      <c r="AA268" s="23"/>
      <c r="AB268" s="23"/>
      <c r="AC268" s="23"/>
      <c r="AD268" s="39"/>
      <c r="AE268" s="39"/>
      <c r="AF268" s="39"/>
      <c r="AG268" s="39"/>
      <c r="AH268" s="39"/>
      <c r="AI268" s="39"/>
      <c r="AJ268" s="39"/>
      <c r="AK268" s="39"/>
      <c r="AL268" s="39"/>
      <c r="AM268" s="16"/>
      <c r="AN268" s="16"/>
      <c r="AO268" s="16"/>
      <c r="AP268" s="16"/>
      <c r="AQ268" s="16"/>
      <c r="AR268" s="16"/>
      <c r="AS268" s="16"/>
      <c r="AT268" s="16"/>
      <c r="AU268" s="16"/>
      <c r="AV268" s="16"/>
      <c r="AW268" s="16"/>
      <c r="AX268" s="16"/>
      <c r="AY268" s="16"/>
      <c r="AZ268" s="16"/>
      <c r="BA268" s="16"/>
    </row>
    <row r="269" spans="2:53" s="2" customFormat="1" ht="35.25" customHeight="1" x14ac:dyDescent="0.3">
      <c r="B269" s="112">
        <v>219</v>
      </c>
      <c r="C269" s="120"/>
      <c r="D269" s="115"/>
      <c r="E269" s="127"/>
      <c r="F269" s="127"/>
      <c r="G269" s="122"/>
      <c r="H269" s="130"/>
      <c r="I269" s="129"/>
      <c r="J269" s="127"/>
      <c r="K269" s="130"/>
      <c r="L269" s="129"/>
      <c r="M269" s="127"/>
      <c r="N269" s="131"/>
      <c r="O269" s="175"/>
      <c r="P269" s="176"/>
      <c r="Q269" s="3"/>
      <c r="S269" s="16"/>
      <c r="T269" s="23"/>
      <c r="U269" s="23"/>
      <c r="V269" s="105">
        <f t="shared" si="3"/>
        <v>0</v>
      </c>
      <c r="W269" s="23"/>
      <c r="X269" s="23"/>
      <c r="Y269" s="23"/>
      <c r="Z269" s="23"/>
      <c r="AA269" s="23"/>
      <c r="AB269" s="23"/>
      <c r="AC269" s="23"/>
      <c r="AD269" s="39"/>
      <c r="AE269" s="39"/>
      <c r="AF269" s="39"/>
      <c r="AG269" s="39"/>
      <c r="AH269" s="39"/>
      <c r="AI269" s="39"/>
      <c r="AJ269" s="39"/>
      <c r="AK269" s="39"/>
      <c r="AL269" s="39"/>
      <c r="AM269" s="16"/>
      <c r="AN269" s="16"/>
      <c r="AO269" s="16"/>
      <c r="AP269" s="16"/>
      <c r="AQ269" s="16"/>
      <c r="AR269" s="16"/>
      <c r="AS269" s="16"/>
      <c r="AT269" s="16"/>
      <c r="AU269" s="16"/>
      <c r="AV269" s="16"/>
      <c r="AW269" s="16"/>
      <c r="AX269" s="16"/>
      <c r="AY269" s="16"/>
      <c r="AZ269" s="16"/>
      <c r="BA269" s="16"/>
    </row>
    <row r="270" spans="2:53" s="2" customFormat="1" ht="35.25" customHeight="1" x14ac:dyDescent="0.3">
      <c r="B270" s="112">
        <v>220</v>
      </c>
      <c r="C270" s="120"/>
      <c r="D270" s="115"/>
      <c r="E270" s="127"/>
      <c r="F270" s="127"/>
      <c r="G270" s="122"/>
      <c r="H270" s="130"/>
      <c r="I270" s="129"/>
      <c r="J270" s="127"/>
      <c r="K270" s="130"/>
      <c r="L270" s="129"/>
      <c r="M270" s="127"/>
      <c r="N270" s="131"/>
      <c r="O270" s="175"/>
      <c r="P270" s="176"/>
      <c r="Q270" s="3"/>
      <c r="S270" s="16"/>
      <c r="T270" s="23"/>
      <c r="U270" s="23"/>
      <c r="V270" s="105">
        <f t="shared" si="3"/>
        <v>0</v>
      </c>
      <c r="W270" s="23"/>
      <c r="X270" s="23"/>
      <c r="Y270" s="23"/>
      <c r="Z270" s="23"/>
      <c r="AA270" s="23"/>
      <c r="AB270" s="23"/>
      <c r="AC270" s="23"/>
      <c r="AD270" s="39"/>
      <c r="AE270" s="39"/>
      <c r="AF270" s="39"/>
      <c r="AG270" s="39"/>
      <c r="AH270" s="39"/>
      <c r="AI270" s="39"/>
      <c r="AJ270" s="39"/>
      <c r="AK270" s="39"/>
      <c r="AL270" s="39"/>
      <c r="AM270" s="16"/>
      <c r="AN270" s="16"/>
      <c r="AO270" s="16"/>
      <c r="AP270" s="16"/>
      <c r="AQ270" s="16"/>
      <c r="AR270" s="16"/>
      <c r="AS270" s="16"/>
      <c r="AT270" s="16"/>
      <c r="AU270" s="16"/>
      <c r="AV270" s="16"/>
      <c r="AW270" s="16"/>
      <c r="AX270" s="16"/>
      <c r="AY270" s="16"/>
      <c r="AZ270" s="16"/>
      <c r="BA270" s="16"/>
    </row>
    <row r="271" spans="2:53" s="2" customFormat="1" ht="35.25" customHeight="1" x14ac:dyDescent="0.3">
      <c r="B271" s="112">
        <v>221</v>
      </c>
      <c r="C271" s="120"/>
      <c r="D271" s="115"/>
      <c r="E271" s="127"/>
      <c r="F271" s="127"/>
      <c r="G271" s="122"/>
      <c r="H271" s="130"/>
      <c r="I271" s="129"/>
      <c r="J271" s="127"/>
      <c r="K271" s="130"/>
      <c r="L271" s="129"/>
      <c r="M271" s="127"/>
      <c r="N271" s="131"/>
      <c r="O271" s="175"/>
      <c r="P271" s="176"/>
      <c r="Q271" s="3"/>
      <c r="S271" s="16"/>
      <c r="T271" s="23"/>
      <c r="U271" s="23"/>
      <c r="V271" s="105">
        <f t="shared" si="3"/>
        <v>0</v>
      </c>
      <c r="W271" s="23"/>
      <c r="X271" s="23"/>
      <c r="Y271" s="23"/>
      <c r="Z271" s="23"/>
      <c r="AA271" s="23"/>
      <c r="AB271" s="23"/>
      <c r="AC271" s="23"/>
      <c r="AD271" s="39"/>
      <c r="AE271" s="39"/>
      <c r="AF271" s="39"/>
      <c r="AG271" s="39"/>
      <c r="AH271" s="39"/>
      <c r="AI271" s="39"/>
      <c r="AJ271" s="39"/>
      <c r="AK271" s="39"/>
      <c r="AL271" s="39"/>
      <c r="AM271" s="16"/>
      <c r="AN271" s="16"/>
      <c r="AO271" s="16"/>
      <c r="AP271" s="16"/>
      <c r="AQ271" s="16"/>
      <c r="AR271" s="16"/>
      <c r="AS271" s="16"/>
      <c r="AT271" s="16"/>
      <c r="AU271" s="16"/>
      <c r="AV271" s="16"/>
      <c r="AW271" s="16"/>
      <c r="AX271" s="16"/>
      <c r="AY271" s="16"/>
      <c r="AZ271" s="16"/>
      <c r="BA271" s="16"/>
    </row>
    <row r="272" spans="2:53" s="2" customFormat="1" ht="35.25" customHeight="1" x14ac:dyDescent="0.3">
      <c r="B272" s="112">
        <v>222</v>
      </c>
      <c r="C272" s="120"/>
      <c r="D272" s="115"/>
      <c r="E272" s="127"/>
      <c r="F272" s="127"/>
      <c r="G272" s="122"/>
      <c r="H272" s="130"/>
      <c r="I272" s="129"/>
      <c r="J272" s="127"/>
      <c r="K272" s="130"/>
      <c r="L272" s="129"/>
      <c r="M272" s="127"/>
      <c r="N272" s="131"/>
      <c r="O272" s="175"/>
      <c r="P272" s="176"/>
      <c r="Q272" s="3"/>
      <c r="S272" s="16"/>
      <c r="T272" s="23"/>
      <c r="U272" s="23"/>
      <c r="V272" s="105">
        <f t="shared" si="3"/>
        <v>0</v>
      </c>
      <c r="W272" s="23"/>
      <c r="X272" s="23"/>
      <c r="Y272" s="23"/>
      <c r="Z272" s="23"/>
      <c r="AA272" s="23"/>
      <c r="AB272" s="23"/>
      <c r="AC272" s="23"/>
      <c r="AD272" s="39"/>
      <c r="AE272" s="39"/>
      <c r="AF272" s="39"/>
      <c r="AG272" s="39"/>
      <c r="AH272" s="39"/>
      <c r="AI272" s="39"/>
      <c r="AJ272" s="39"/>
      <c r="AK272" s="39"/>
      <c r="AL272" s="39"/>
      <c r="AM272" s="16"/>
      <c r="AN272" s="16"/>
      <c r="AO272" s="16"/>
      <c r="AP272" s="16"/>
      <c r="AQ272" s="16"/>
      <c r="AR272" s="16"/>
      <c r="AS272" s="16"/>
      <c r="AT272" s="16"/>
      <c r="AU272" s="16"/>
      <c r="AV272" s="16"/>
      <c r="AW272" s="16"/>
      <c r="AX272" s="16"/>
      <c r="AY272" s="16"/>
      <c r="AZ272" s="16"/>
      <c r="BA272" s="16"/>
    </row>
    <row r="273" spans="2:53" s="2" customFormat="1" ht="35.25" customHeight="1" x14ac:dyDescent="0.3">
      <c r="B273" s="112">
        <v>223</v>
      </c>
      <c r="C273" s="120"/>
      <c r="D273" s="115"/>
      <c r="E273" s="127"/>
      <c r="F273" s="127"/>
      <c r="G273" s="122"/>
      <c r="H273" s="130"/>
      <c r="I273" s="129"/>
      <c r="J273" s="127"/>
      <c r="K273" s="130"/>
      <c r="L273" s="129"/>
      <c r="M273" s="127"/>
      <c r="N273" s="131"/>
      <c r="O273" s="175"/>
      <c r="P273" s="176"/>
      <c r="Q273" s="3"/>
      <c r="S273" s="16"/>
      <c r="T273" s="23"/>
      <c r="U273" s="23"/>
      <c r="V273" s="105">
        <f t="shared" si="3"/>
        <v>0</v>
      </c>
      <c r="W273" s="23"/>
      <c r="X273" s="23"/>
      <c r="Y273" s="23"/>
      <c r="Z273" s="23"/>
      <c r="AA273" s="23"/>
      <c r="AB273" s="23"/>
      <c r="AC273" s="23"/>
      <c r="AD273" s="39"/>
      <c r="AE273" s="39"/>
      <c r="AF273" s="39"/>
      <c r="AG273" s="39"/>
      <c r="AH273" s="39"/>
      <c r="AI273" s="39"/>
      <c r="AJ273" s="39"/>
      <c r="AK273" s="39"/>
      <c r="AL273" s="39"/>
      <c r="AM273" s="16"/>
      <c r="AN273" s="16"/>
      <c r="AO273" s="16"/>
      <c r="AP273" s="16"/>
      <c r="AQ273" s="16"/>
      <c r="AR273" s="16"/>
      <c r="AS273" s="16"/>
      <c r="AT273" s="16"/>
      <c r="AU273" s="16"/>
      <c r="AV273" s="16"/>
      <c r="AW273" s="16"/>
      <c r="AX273" s="16"/>
      <c r="AY273" s="16"/>
      <c r="AZ273" s="16"/>
      <c r="BA273" s="16"/>
    </row>
    <row r="274" spans="2:53" s="2" customFormat="1" ht="35.25" customHeight="1" x14ac:dyDescent="0.3">
      <c r="B274" s="112">
        <v>224</v>
      </c>
      <c r="C274" s="120"/>
      <c r="D274" s="115"/>
      <c r="E274" s="127"/>
      <c r="F274" s="127"/>
      <c r="G274" s="122"/>
      <c r="H274" s="130"/>
      <c r="I274" s="129"/>
      <c r="J274" s="127"/>
      <c r="K274" s="130"/>
      <c r="L274" s="129"/>
      <c r="M274" s="127"/>
      <c r="N274" s="131"/>
      <c r="O274" s="175"/>
      <c r="P274" s="176"/>
      <c r="Q274" s="3"/>
      <c r="S274" s="16"/>
      <c r="T274" s="23"/>
      <c r="U274" s="23"/>
      <c r="V274" s="105">
        <f t="shared" si="3"/>
        <v>0</v>
      </c>
      <c r="W274" s="23"/>
      <c r="X274" s="23"/>
      <c r="Y274" s="23"/>
      <c r="Z274" s="23"/>
      <c r="AA274" s="23"/>
      <c r="AB274" s="23"/>
      <c r="AC274" s="23"/>
      <c r="AD274" s="39"/>
      <c r="AE274" s="39"/>
      <c r="AF274" s="39"/>
      <c r="AG274" s="39"/>
      <c r="AH274" s="39"/>
      <c r="AI274" s="39"/>
      <c r="AJ274" s="39"/>
      <c r="AK274" s="39"/>
      <c r="AL274" s="39"/>
      <c r="AM274" s="16"/>
      <c r="AN274" s="16"/>
      <c r="AO274" s="16"/>
      <c r="AP274" s="16"/>
      <c r="AQ274" s="16"/>
      <c r="AR274" s="16"/>
      <c r="AS274" s="16"/>
      <c r="AT274" s="16"/>
      <c r="AU274" s="16"/>
      <c r="AV274" s="16"/>
      <c r="AW274" s="16"/>
      <c r="AX274" s="16"/>
      <c r="AY274" s="16"/>
      <c r="AZ274" s="16"/>
      <c r="BA274" s="16"/>
    </row>
    <row r="275" spans="2:53" s="2" customFormat="1" ht="35.25" customHeight="1" x14ac:dyDescent="0.3">
      <c r="B275" s="112">
        <v>225</v>
      </c>
      <c r="C275" s="120"/>
      <c r="D275" s="115"/>
      <c r="E275" s="127"/>
      <c r="F275" s="127"/>
      <c r="G275" s="122"/>
      <c r="H275" s="130"/>
      <c r="I275" s="129"/>
      <c r="J275" s="127"/>
      <c r="K275" s="130"/>
      <c r="L275" s="129"/>
      <c r="M275" s="127"/>
      <c r="N275" s="131"/>
      <c r="O275" s="175"/>
      <c r="P275" s="176"/>
      <c r="Q275" s="3"/>
      <c r="S275" s="16"/>
      <c r="T275" s="23"/>
      <c r="U275" s="23"/>
      <c r="V275" s="105">
        <f t="shared" si="3"/>
        <v>0</v>
      </c>
      <c r="W275" s="23"/>
      <c r="X275" s="23"/>
      <c r="Y275" s="23"/>
      <c r="Z275" s="23"/>
      <c r="AA275" s="23"/>
      <c r="AB275" s="23"/>
      <c r="AC275" s="23"/>
      <c r="AD275" s="39"/>
      <c r="AE275" s="39"/>
      <c r="AF275" s="39"/>
      <c r="AG275" s="39"/>
      <c r="AH275" s="39"/>
      <c r="AI275" s="39"/>
      <c r="AJ275" s="39"/>
      <c r="AK275" s="39"/>
      <c r="AL275" s="39"/>
      <c r="AM275" s="16"/>
      <c r="AN275" s="16"/>
      <c r="AO275" s="16"/>
      <c r="AP275" s="16"/>
      <c r="AQ275" s="16"/>
      <c r="AR275" s="16"/>
      <c r="AS275" s="16"/>
      <c r="AT275" s="16"/>
      <c r="AU275" s="16"/>
      <c r="AV275" s="16"/>
      <c r="AW275" s="16"/>
      <c r="AX275" s="16"/>
      <c r="AY275" s="16"/>
      <c r="AZ275" s="16"/>
      <c r="BA275" s="16"/>
    </row>
    <row r="276" spans="2:53" s="2" customFormat="1" ht="35.25" customHeight="1" x14ac:dyDescent="0.3">
      <c r="B276" s="112">
        <v>226</v>
      </c>
      <c r="C276" s="120"/>
      <c r="D276" s="115"/>
      <c r="E276" s="127"/>
      <c r="F276" s="127"/>
      <c r="G276" s="122"/>
      <c r="H276" s="130"/>
      <c r="I276" s="129"/>
      <c r="J276" s="127"/>
      <c r="K276" s="130"/>
      <c r="L276" s="129"/>
      <c r="M276" s="127"/>
      <c r="N276" s="131"/>
      <c r="O276" s="175"/>
      <c r="P276" s="176"/>
      <c r="Q276" s="3"/>
      <c r="S276" s="16"/>
      <c r="T276" s="23"/>
      <c r="U276" s="23"/>
      <c r="V276" s="105">
        <f t="shared" si="3"/>
        <v>0</v>
      </c>
      <c r="W276" s="23"/>
      <c r="X276" s="23"/>
      <c r="Y276" s="23"/>
      <c r="Z276" s="23"/>
      <c r="AA276" s="23"/>
      <c r="AB276" s="23"/>
      <c r="AC276" s="23"/>
      <c r="AD276" s="39"/>
      <c r="AE276" s="39"/>
      <c r="AF276" s="39"/>
      <c r="AG276" s="39"/>
      <c r="AH276" s="39"/>
      <c r="AI276" s="39"/>
      <c r="AJ276" s="39"/>
      <c r="AK276" s="39"/>
      <c r="AL276" s="39"/>
      <c r="AM276" s="16"/>
      <c r="AN276" s="16"/>
      <c r="AO276" s="16"/>
      <c r="AP276" s="16"/>
      <c r="AQ276" s="16"/>
      <c r="AR276" s="16"/>
      <c r="AS276" s="16"/>
      <c r="AT276" s="16"/>
      <c r="AU276" s="16"/>
      <c r="AV276" s="16"/>
      <c r="AW276" s="16"/>
      <c r="AX276" s="16"/>
      <c r="AY276" s="16"/>
      <c r="AZ276" s="16"/>
      <c r="BA276" s="16"/>
    </row>
    <row r="277" spans="2:53" s="2" customFormat="1" ht="35.25" customHeight="1" x14ac:dyDescent="0.3">
      <c r="B277" s="112">
        <v>227</v>
      </c>
      <c r="C277" s="120"/>
      <c r="D277" s="115"/>
      <c r="E277" s="127"/>
      <c r="F277" s="127"/>
      <c r="G277" s="122"/>
      <c r="H277" s="130"/>
      <c r="I277" s="129"/>
      <c r="J277" s="127"/>
      <c r="K277" s="130"/>
      <c r="L277" s="129"/>
      <c r="M277" s="127"/>
      <c r="N277" s="131"/>
      <c r="O277" s="175"/>
      <c r="P277" s="176"/>
      <c r="Q277" s="3"/>
      <c r="S277" s="16"/>
      <c r="T277" s="23"/>
      <c r="U277" s="23"/>
      <c r="V277" s="105">
        <f t="shared" si="3"/>
        <v>0</v>
      </c>
      <c r="W277" s="23"/>
      <c r="X277" s="23"/>
      <c r="Y277" s="23"/>
      <c r="Z277" s="23"/>
      <c r="AA277" s="23"/>
      <c r="AB277" s="23"/>
      <c r="AC277" s="23"/>
      <c r="AD277" s="39"/>
      <c r="AE277" s="39"/>
      <c r="AF277" s="39"/>
      <c r="AG277" s="39"/>
      <c r="AH277" s="39"/>
      <c r="AI277" s="39"/>
      <c r="AJ277" s="39"/>
      <c r="AK277" s="39"/>
      <c r="AL277" s="39"/>
      <c r="AM277" s="16"/>
      <c r="AN277" s="16"/>
      <c r="AO277" s="16"/>
      <c r="AP277" s="16"/>
      <c r="AQ277" s="16"/>
      <c r="AR277" s="16"/>
      <c r="AS277" s="16"/>
      <c r="AT277" s="16"/>
      <c r="AU277" s="16"/>
      <c r="AV277" s="16"/>
      <c r="AW277" s="16"/>
      <c r="AX277" s="16"/>
      <c r="AY277" s="16"/>
      <c r="AZ277" s="16"/>
      <c r="BA277" s="16"/>
    </row>
    <row r="278" spans="2:53" s="2" customFormat="1" ht="35.25" customHeight="1" x14ac:dyDescent="0.3">
      <c r="B278" s="112">
        <v>228</v>
      </c>
      <c r="C278" s="120"/>
      <c r="D278" s="115"/>
      <c r="E278" s="127"/>
      <c r="F278" s="127"/>
      <c r="G278" s="122"/>
      <c r="H278" s="130"/>
      <c r="I278" s="129"/>
      <c r="J278" s="127"/>
      <c r="K278" s="130"/>
      <c r="L278" s="129"/>
      <c r="M278" s="127"/>
      <c r="N278" s="131"/>
      <c r="O278" s="175"/>
      <c r="P278" s="176"/>
      <c r="Q278" s="3"/>
      <c r="S278" s="16"/>
      <c r="T278" s="23"/>
      <c r="U278" s="23"/>
      <c r="V278" s="105">
        <f t="shared" si="3"/>
        <v>0</v>
      </c>
      <c r="W278" s="23"/>
      <c r="X278" s="23"/>
      <c r="Y278" s="23"/>
      <c r="Z278" s="23"/>
      <c r="AA278" s="23"/>
      <c r="AB278" s="23"/>
      <c r="AC278" s="23"/>
      <c r="AD278" s="39"/>
      <c r="AE278" s="39"/>
      <c r="AF278" s="39"/>
      <c r="AG278" s="39"/>
      <c r="AH278" s="39"/>
      <c r="AI278" s="39"/>
      <c r="AJ278" s="39"/>
      <c r="AK278" s="39"/>
      <c r="AL278" s="39"/>
      <c r="AM278" s="16"/>
      <c r="AN278" s="16"/>
      <c r="AO278" s="16"/>
      <c r="AP278" s="16"/>
      <c r="AQ278" s="16"/>
      <c r="AR278" s="16"/>
      <c r="AS278" s="16"/>
      <c r="AT278" s="16"/>
      <c r="AU278" s="16"/>
      <c r="AV278" s="16"/>
      <c r="AW278" s="16"/>
      <c r="AX278" s="16"/>
      <c r="AY278" s="16"/>
      <c r="AZ278" s="16"/>
      <c r="BA278" s="16"/>
    </row>
    <row r="279" spans="2:53" s="2" customFormat="1" ht="35.25" customHeight="1" x14ac:dyDescent="0.3">
      <c r="B279" s="112">
        <v>229</v>
      </c>
      <c r="C279" s="120"/>
      <c r="D279" s="115"/>
      <c r="E279" s="127"/>
      <c r="F279" s="127"/>
      <c r="G279" s="122"/>
      <c r="H279" s="130"/>
      <c r="I279" s="129"/>
      <c r="J279" s="127"/>
      <c r="K279" s="130"/>
      <c r="L279" s="129"/>
      <c r="M279" s="127"/>
      <c r="N279" s="131"/>
      <c r="O279" s="175"/>
      <c r="P279" s="176"/>
      <c r="Q279" s="3"/>
      <c r="S279" s="16"/>
      <c r="T279" s="23"/>
      <c r="U279" s="23"/>
      <c r="V279" s="105">
        <f t="shared" si="3"/>
        <v>0</v>
      </c>
      <c r="W279" s="23"/>
      <c r="X279" s="23"/>
      <c r="Y279" s="23"/>
      <c r="Z279" s="23"/>
      <c r="AA279" s="23"/>
      <c r="AB279" s="23"/>
      <c r="AC279" s="23"/>
      <c r="AD279" s="39"/>
      <c r="AE279" s="39"/>
      <c r="AF279" s="39"/>
      <c r="AG279" s="39"/>
      <c r="AH279" s="39"/>
      <c r="AI279" s="39"/>
      <c r="AJ279" s="39"/>
      <c r="AK279" s="39"/>
      <c r="AL279" s="39"/>
      <c r="AM279" s="16"/>
      <c r="AN279" s="16"/>
      <c r="AO279" s="16"/>
      <c r="AP279" s="16"/>
      <c r="AQ279" s="16"/>
      <c r="AR279" s="16"/>
      <c r="AS279" s="16"/>
      <c r="AT279" s="16"/>
      <c r="AU279" s="16"/>
      <c r="AV279" s="16"/>
      <c r="AW279" s="16"/>
      <c r="AX279" s="16"/>
      <c r="AY279" s="16"/>
      <c r="AZ279" s="16"/>
      <c r="BA279" s="16"/>
    </row>
    <row r="280" spans="2:53" s="2" customFormat="1" ht="35.25" customHeight="1" x14ac:dyDescent="0.3">
      <c r="B280" s="112">
        <v>230</v>
      </c>
      <c r="C280" s="120"/>
      <c r="D280" s="115"/>
      <c r="E280" s="127"/>
      <c r="F280" s="127"/>
      <c r="G280" s="122"/>
      <c r="H280" s="130"/>
      <c r="I280" s="129"/>
      <c r="J280" s="127"/>
      <c r="K280" s="130"/>
      <c r="L280" s="129"/>
      <c r="M280" s="127"/>
      <c r="N280" s="131"/>
      <c r="O280" s="175"/>
      <c r="P280" s="176"/>
      <c r="Q280" s="3"/>
      <c r="S280" s="16"/>
      <c r="T280" s="23"/>
      <c r="U280" s="23"/>
      <c r="V280" s="105">
        <f t="shared" si="3"/>
        <v>0</v>
      </c>
      <c r="W280" s="23"/>
      <c r="X280" s="23"/>
      <c r="Y280" s="23"/>
      <c r="Z280" s="23"/>
      <c r="AA280" s="23"/>
      <c r="AB280" s="23"/>
      <c r="AC280" s="23"/>
      <c r="AD280" s="39"/>
      <c r="AE280" s="39"/>
      <c r="AF280" s="39"/>
      <c r="AG280" s="39"/>
      <c r="AH280" s="39"/>
      <c r="AI280" s="39"/>
      <c r="AJ280" s="39"/>
      <c r="AK280" s="39"/>
      <c r="AL280" s="39"/>
      <c r="AM280" s="16"/>
      <c r="AN280" s="16"/>
      <c r="AO280" s="16"/>
      <c r="AP280" s="16"/>
      <c r="AQ280" s="16"/>
      <c r="AR280" s="16"/>
      <c r="AS280" s="16"/>
      <c r="AT280" s="16"/>
      <c r="AU280" s="16"/>
      <c r="AV280" s="16"/>
      <c r="AW280" s="16"/>
      <c r="AX280" s="16"/>
      <c r="AY280" s="16"/>
      <c r="AZ280" s="16"/>
      <c r="BA280" s="16"/>
    </row>
    <row r="281" spans="2:53" s="2" customFormat="1" ht="35.25" customHeight="1" x14ac:dyDescent="0.3">
      <c r="B281" s="112">
        <v>231</v>
      </c>
      <c r="C281" s="120"/>
      <c r="D281" s="115"/>
      <c r="E281" s="127"/>
      <c r="F281" s="127"/>
      <c r="G281" s="122"/>
      <c r="H281" s="130"/>
      <c r="I281" s="129"/>
      <c r="J281" s="127"/>
      <c r="K281" s="130"/>
      <c r="L281" s="129"/>
      <c r="M281" s="127"/>
      <c r="N281" s="131"/>
      <c r="O281" s="175"/>
      <c r="P281" s="176"/>
      <c r="Q281" s="3"/>
      <c r="S281" s="16"/>
      <c r="T281" s="23"/>
      <c r="U281" s="23"/>
      <c r="V281" s="105">
        <f t="shared" si="3"/>
        <v>0</v>
      </c>
      <c r="W281" s="23"/>
      <c r="X281" s="23"/>
      <c r="Y281" s="23"/>
      <c r="Z281" s="23"/>
      <c r="AA281" s="23"/>
      <c r="AB281" s="23"/>
      <c r="AC281" s="23"/>
      <c r="AD281" s="39"/>
      <c r="AE281" s="39"/>
      <c r="AF281" s="39"/>
      <c r="AG281" s="39"/>
      <c r="AH281" s="39"/>
      <c r="AI281" s="39"/>
      <c r="AJ281" s="39"/>
      <c r="AK281" s="39"/>
      <c r="AL281" s="39"/>
      <c r="AM281" s="16"/>
      <c r="AN281" s="16"/>
      <c r="AO281" s="16"/>
      <c r="AP281" s="16"/>
      <c r="AQ281" s="16"/>
      <c r="AR281" s="16"/>
      <c r="AS281" s="16"/>
      <c r="AT281" s="16"/>
      <c r="AU281" s="16"/>
      <c r="AV281" s="16"/>
      <c r="AW281" s="16"/>
      <c r="AX281" s="16"/>
      <c r="AY281" s="16"/>
      <c r="AZ281" s="16"/>
      <c r="BA281" s="16"/>
    </row>
    <row r="282" spans="2:53" s="2" customFormat="1" ht="35.25" customHeight="1" x14ac:dyDescent="0.3">
      <c r="B282" s="112">
        <v>232</v>
      </c>
      <c r="C282" s="120"/>
      <c r="D282" s="115"/>
      <c r="E282" s="127"/>
      <c r="F282" s="127"/>
      <c r="G282" s="122"/>
      <c r="H282" s="130"/>
      <c r="I282" s="129"/>
      <c r="J282" s="127"/>
      <c r="K282" s="130"/>
      <c r="L282" s="129"/>
      <c r="M282" s="127"/>
      <c r="N282" s="131"/>
      <c r="O282" s="175"/>
      <c r="P282" s="176"/>
      <c r="Q282" s="3"/>
      <c r="S282" s="16"/>
      <c r="T282" s="23"/>
      <c r="U282" s="23"/>
      <c r="V282" s="105">
        <f t="shared" si="3"/>
        <v>0</v>
      </c>
      <c r="W282" s="23"/>
      <c r="X282" s="23"/>
      <c r="Y282" s="23"/>
      <c r="Z282" s="23"/>
      <c r="AA282" s="23"/>
      <c r="AB282" s="23"/>
      <c r="AC282" s="23"/>
      <c r="AD282" s="39"/>
      <c r="AE282" s="39"/>
      <c r="AF282" s="39"/>
      <c r="AG282" s="39"/>
      <c r="AH282" s="39"/>
      <c r="AI282" s="39"/>
      <c r="AJ282" s="39"/>
      <c r="AK282" s="39"/>
      <c r="AL282" s="39"/>
      <c r="AM282" s="16"/>
      <c r="AN282" s="16"/>
      <c r="AO282" s="16"/>
      <c r="AP282" s="16"/>
      <c r="AQ282" s="16"/>
      <c r="AR282" s="16"/>
      <c r="AS282" s="16"/>
      <c r="AT282" s="16"/>
      <c r="AU282" s="16"/>
      <c r="AV282" s="16"/>
      <c r="AW282" s="16"/>
      <c r="AX282" s="16"/>
      <c r="AY282" s="16"/>
      <c r="AZ282" s="16"/>
      <c r="BA282" s="16"/>
    </row>
    <row r="283" spans="2:53" s="2" customFormat="1" ht="35.25" customHeight="1" x14ac:dyDescent="0.3">
      <c r="B283" s="112">
        <v>233</v>
      </c>
      <c r="C283" s="120"/>
      <c r="D283" s="115"/>
      <c r="E283" s="127"/>
      <c r="F283" s="127"/>
      <c r="G283" s="122"/>
      <c r="H283" s="130"/>
      <c r="I283" s="129"/>
      <c r="J283" s="127"/>
      <c r="K283" s="130"/>
      <c r="L283" s="129"/>
      <c r="M283" s="127"/>
      <c r="N283" s="131"/>
      <c r="O283" s="175"/>
      <c r="P283" s="176"/>
      <c r="Q283" s="3"/>
      <c r="S283" s="16"/>
      <c r="T283" s="23"/>
      <c r="U283" s="23"/>
      <c r="V283" s="105">
        <f t="shared" si="3"/>
        <v>0</v>
      </c>
      <c r="W283" s="23"/>
      <c r="X283" s="23"/>
      <c r="Y283" s="23"/>
      <c r="Z283" s="23"/>
      <c r="AA283" s="23"/>
      <c r="AB283" s="23"/>
      <c r="AC283" s="23"/>
      <c r="AD283" s="39"/>
      <c r="AE283" s="39"/>
      <c r="AF283" s="39"/>
      <c r="AG283" s="39"/>
      <c r="AH283" s="39"/>
      <c r="AI283" s="39"/>
      <c r="AJ283" s="39"/>
      <c r="AK283" s="39"/>
      <c r="AL283" s="39"/>
      <c r="AM283" s="16"/>
      <c r="AN283" s="16"/>
      <c r="AO283" s="16"/>
      <c r="AP283" s="16"/>
      <c r="AQ283" s="16"/>
      <c r="AR283" s="16"/>
      <c r="AS283" s="16"/>
      <c r="AT283" s="16"/>
      <c r="AU283" s="16"/>
      <c r="AV283" s="16"/>
      <c r="AW283" s="16"/>
      <c r="AX283" s="16"/>
      <c r="AY283" s="16"/>
      <c r="AZ283" s="16"/>
      <c r="BA283" s="16"/>
    </row>
    <row r="284" spans="2:53" s="2" customFormat="1" ht="35.25" customHeight="1" x14ac:dyDescent="0.3">
      <c r="B284" s="112">
        <v>234</v>
      </c>
      <c r="C284" s="120"/>
      <c r="D284" s="115"/>
      <c r="E284" s="127"/>
      <c r="F284" s="127"/>
      <c r="G284" s="122"/>
      <c r="H284" s="130"/>
      <c r="I284" s="129"/>
      <c r="J284" s="127"/>
      <c r="K284" s="130"/>
      <c r="L284" s="129"/>
      <c r="M284" s="127"/>
      <c r="N284" s="131"/>
      <c r="O284" s="175"/>
      <c r="P284" s="176"/>
      <c r="Q284" s="3"/>
      <c r="S284" s="16"/>
      <c r="T284" s="23"/>
      <c r="U284" s="23"/>
      <c r="V284" s="105">
        <f t="shared" si="3"/>
        <v>0</v>
      </c>
      <c r="W284" s="23"/>
      <c r="X284" s="23"/>
      <c r="Y284" s="23"/>
      <c r="Z284" s="23"/>
      <c r="AA284" s="23"/>
      <c r="AB284" s="23"/>
      <c r="AC284" s="23"/>
      <c r="AD284" s="39"/>
      <c r="AE284" s="39"/>
      <c r="AF284" s="39"/>
      <c r="AG284" s="39"/>
      <c r="AH284" s="39"/>
      <c r="AI284" s="39"/>
      <c r="AJ284" s="39"/>
      <c r="AK284" s="39"/>
      <c r="AL284" s="39"/>
      <c r="AM284" s="16"/>
      <c r="AN284" s="16"/>
      <c r="AO284" s="16"/>
      <c r="AP284" s="16"/>
      <c r="AQ284" s="16"/>
      <c r="AR284" s="16"/>
      <c r="AS284" s="16"/>
      <c r="AT284" s="16"/>
      <c r="AU284" s="16"/>
      <c r="AV284" s="16"/>
      <c r="AW284" s="16"/>
      <c r="AX284" s="16"/>
      <c r="AY284" s="16"/>
      <c r="AZ284" s="16"/>
      <c r="BA284" s="16"/>
    </row>
    <row r="285" spans="2:53" s="2" customFormat="1" ht="35.25" customHeight="1" x14ac:dyDescent="0.3">
      <c r="B285" s="112">
        <v>235</v>
      </c>
      <c r="C285" s="120"/>
      <c r="D285" s="115"/>
      <c r="E285" s="127"/>
      <c r="F285" s="127"/>
      <c r="G285" s="122"/>
      <c r="H285" s="130"/>
      <c r="I285" s="129"/>
      <c r="J285" s="127"/>
      <c r="K285" s="130"/>
      <c r="L285" s="129"/>
      <c r="M285" s="127"/>
      <c r="N285" s="131"/>
      <c r="O285" s="175"/>
      <c r="P285" s="176"/>
      <c r="Q285" s="3"/>
      <c r="S285" s="16"/>
      <c r="T285" s="23"/>
      <c r="U285" s="23"/>
      <c r="V285" s="105">
        <f t="shared" si="3"/>
        <v>0</v>
      </c>
      <c r="W285" s="23"/>
      <c r="X285" s="23"/>
      <c r="Y285" s="23"/>
      <c r="Z285" s="23"/>
      <c r="AA285" s="23"/>
      <c r="AB285" s="23"/>
      <c r="AC285" s="23"/>
      <c r="AD285" s="39"/>
      <c r="AE285" s="39"/>
      <c r="AF285" s="39"/>
      <c r="AG285" s="39"/>
      <c r="AH285" s="39"/>
      <c r="AI285" s="39"/>
      <c r="AJ285" s="39"/>
      <c r="AK285" s="39"/>
      <c r="AL285" s="39"/>
      <c r="AM285" s="16"/>
      <c r="AN285" s="16"/>
      <c r="AO285" s="16"/>
      <c r="AP285" s="16"/>
      <c r="AQ285" s="16"/>
      <c r="AR285" s="16"/>
      <c r="AS285" s="16"/>
      <c r="AT285" s="16"/>
      <c r="AU285" s="16"/>
      <c r="AV285" s="16"/>
      <c r="AW285" s="16"/>
      <c r="AX285" s="16"/>
      <c r="AY285" s="16"/>
      <c r="AZ285" s="16"/>
      <c r="BA285" s="16"/>
    </row>
    <row r="286" spans="2:53" s="2" customFormat="1" ht="35.25" customHeight="1" x14ac:dyDescent="0.3">
      <c r="B286" s="112">
        <v>236</v>
      </c>
      <c r="C286" s="120"/>
      <c r="D286" s="115"/>
      <c r="E286" s="127"/>
      <c r="F286" s="127"/>
      <c r="G286" s="122"/>
      <c r="H286" s="130"/>
      <c r="I286" s="129"/>
      <c r="J286" s="127"/>
      <c r="K286" s="130"/>
      <c r="L286" s="129"/>
      <c r="M286" s="127"/>
      <c r="N286" s="131"/>
      <c r="O286" s="175"/>
      <c r="P286" s="176"/>
      <c r="Q286" s="3"/>
      <c r="S286" s="16"/>
      <c r="T286" s="23"/>
      <c r="U286" s="23"/>
      <c r="V286" s="105">
        <f t="shared" si="3"/>
        <v>0</v>
      </c>
      <c r="W286" s="23"/>
      <c r="X286" s="23"/>
      <c r="Y286" s="23"/>
      <c r="Z286" s="23"/>
      <c r="AA286" s="23"/>
      <c r="AB286" s="23"/>
      <c r="AC286" s="23"/>
      <c r="AD286" s="39"/>
      <c r="AE286" s="39"/>
      <c r="AF286" s="39"/>
      <c r="AG286" s="39"/>
      <c r="AH286" s="39"/>
      <c r="AI286" s="39"/>
      <c r="AJ286" s="39"/>
      <c r="AK286" s="39"/>
      <c r="AL286" s="39"/>
      <c r="AM286" s="16"/>
      <c r="AN286" s="16"/>
      <c r="AO286" s="16"/>
      <c r="AP286" s="16"/>
      <c r="AQ286" s="16"/>
      <c r="AR286" s="16"/>
      <c r="AS286" s="16"/>
      <c r="AT286" s="16"/>
      <c r="AU286" s="16"/>
      <c r="AV286" s="16"/>
      <c r="AW286" s="16"/>
      <c r="AX286" s="16"/>
      <c r="AY286" s="16"/>
      <c r="AZ286" s="16"/>
      <c r="BA286" s="16"/>
    </row>
    <row r="287" spans="2:53" s="2" customFormat="1" ht="35.25" customHeight="1" x14ac:dyDescent="0.3">
      <c r="B287" s="112">
        <v>237</v>
      </c>
      <c r="C287" s="120"/>
      <c r="D287" s="115"/>
      <c r="E287" s="127"/>
      <c r="F287" s="127"/>
      <c r="G287" s="122"/>
      <c r="H287" s="130"/>
      <c r="I287" s="129"/>
      <c r="J287" s="127"/>
      <c r="K287" s="130"/>
      <c r="L287" s="129"/>
      <c r="M287" s="127"/>
      <c r="N287" s="131"/>
      <c r="O287" s="175"/>
      <c r="P287" s="176"/>
      <c r="Q287" s="3"/>
      <c r="S287" s="16"/>
      <c r="T287" s="23"/>
      <c r="U287" s="23"/>
      <c r="V287" s="105">
        <f t="shared" si="3"/>
        <v>0</v>
      </c>
      <c r="W287" s="23"/>
      <c r="X287" s="23"/>
      <c r="Y287" s="23"/>
      <c r="Z287" s="23"/>
      <c r="AA287" s="23"/>
      <c r="AB287" s="23"/>
      <c r="AC287" s="23"/>
      <c r="AD287" s="39"/>
      <c r="AE287" s="39"/>
      <c r="AF287" s="39"/>
      <c r="AG287" s="39"/>
      <c r="AH287" s="39"/>
      <c r="AI287" s="39"/>
      <c r="AJ287" s="39"/>
      <c r="AK287" s="39"/>
      <c r="AL287" s="39"/>
      <c r="AM287" s="16"/>
      <c r="AN287" s="16"/>
      <c r="AO287" s="16"/>
      <c r="AP287" s="16"/>
      <c r="AQ287" s="16"/>
      <c r="AR287" s="16"/>
      <c r="AS287" s="16"/>
      <c r="AT287" s="16"/>
      <c r="AU287" s="16"/>
      <c r="AV287" s="16"/>
      <c r="AW287" s="16"/>
      <c r="AX287" s="16"/>
      <c r="AY287" s="16"/>
      <c r="AZ287" s="16"/>
      <c r="BA287" s="16"/>
    </row>
    <row r="288" spans="2:53" s="2" customFormat="1" ht="35.25" customHeight="1" x14ac:dyDescent="0.3">
      <c r="B288" s="112">
        <v>238</v>
      </c>
      <c r="C288" s="120"/>
      <c r="D288" s="115"/>
      <c r="E288" s="127"/>
      <c r="F288" s="127"/>
      <c r="G288" s="122"/>
      <c r="H288" s="130"/>
      <c r="I288" s="129"/>
      <c r="J288" s="127"/>
      <c r="K288" s="130"/>
      <c r="L288" s="129"/>
      <c r="M288" s="127"/>
      <c r="N288" s="131"/>
      <c r="O288" s="175"/>
      <c r="P288" s="176"/>
      <c r="Q288" s="3"/>
      <c r="S288" s="16"/>
      <c r="T288" s="23"/>
      <c r="U288" s="23"/>
      <c r="V288" s="105">
        <f t="shared" si="3"/>
        <v>0</v>
      </c>
      <c r="W288" s="23"/>
      <c r="X288" s="23"/>
      <c r="Y288" s="23"/>
      <c r="Z288" s="23"/>
      <c r="AA288" s="23"/>
      <c r="AB288" s="23"/>
      <c r="AC288" s="23"/>
      <c r="AD288" s="39"/>
      <c r="AE288" s="39"/>
      <c r="AF288" s="39"/>
      <c r="AG288" s="39"/>
      <c r="AH288" s="39"/>
      <c r="AI288" s="39"/>
      <c r="AJ288" s="39"/>
      <c r="AK288" s="39"/>
      <c r="AL288" s="39"/>
      <c r="AM288" s="16"/>
      <c r="AN288" s="16"/>
      <c r="AO288" s="16"/>
      <c r="AP288" s="16"/>
      <c r="AQ288" s="16"/>
      <c r="AR288" s="16"/>
      <c r="AS288" s="16"/>
      <c r="AT288" s="16"/>
      <c r="AU288" s="16"/>
      <c r="AV288" s="16"/>
      <c r="AW288" s="16"/>
      <c r="AX288" s="16"/>
      <c r="AY288" s="16"/>
      <c r="AZ288" s="16"/>
      <c r="BA288" s="16"/>
    </row>
    <row r="289" spans="2:53" s="2" customFormat="1" ht="35.25" customHeight="1" x14ac:dyDescent="0.3">
      <c r="B289" s="112">
        <v>239</v>
      </c>
      <c r="C289" s="120"/>
      <c r="D289" s="115"/>
      <c r="E289" s="127"/>
      <c r="F289" s="127"/>
      <c r="G289" s="122"/>
      <c r="H289" s="130"/>
      <c r="I289" s="129"/>
      <c r="J289" s="127"/>
      <c r="K289" s="130"/>
      <c r="L289" s="129"/>
      <c r="M289" s="127"/>
      <c r="N289" s="131"/>
      <c r="O289" s="175"/>
      <c r="P289" s="176"/>
      <c r="Q289" s="3"/>
      <c r="S289" s="16"/>
      <c r="T289" s="23"/>
      <c r="U289" s="23"/>
      <c r="V289" s="105">
        <f t="shared" si="3"/>
        <v>0</v>
      </c>
      <c r="W289" s="23"/>
      <c r="X289" s="23"/>
      <c r="Y289" s="23"/>
      <c r="Z289" s="23"/>
      <c r="AA289" s="23"/>
      <c r="AB289" s="23"/>
      <c r="AC289" s="23"/>
      <c r="AD289" s="39"/>
      <c r="AE289" s="39"/>
      <c r="AF289" s="39"/>
      <c r="AG289" s="39"/>
      <c r="AH289" s="39"/>
      <c r="AI289" s="39"/>
      <c r="AJ289" s="39"/>
      <c r="AK289" s="39"/>
      <c r="AL289" s="39"/>
      <c r="AM289" s="16"/>
      <c r="AN289" s="16"/>
      <c r="AO289" s="16"/>
      <c r="AP289" s="16"/>
      <c r="AQ289" s="16"/>
      <c r="AR289" s="16"/>
      <c r="AS289" s="16"/>
      <c r="AT289" s="16"/>
      <c r="AU289" s="16"/>
      <c r="AV289" s="16"/>
      <c r="AW289" s="16"/>
      <c r="AX289" s="16"/>
      <c r="AY289" s="16"/>
      <c r="AZ289" s="16"/>
      <c r="BA289" s="16"/>
    </row>
    <row r="290" spans="2:53" s="2" customFormat="1" ht="35.25" customHeight="1" x14ac:dyDescent="0.3">
      <c r="B290" s="112">
        <v>240</v>
      </c>
      <c r="C290" s="120"/>
      <c r="D290" s="115"/>
      <c r="E290" s="127"/>
      <c r="F290" s="127"/>
      <c r="G290" s="122"/>
      <c r="H290" s="130"/>
      <c r="I290" s="129"/>
      <c r="J290" s="127"/>
      <c r="K290" s="130"/>
      <c r="L290" s="129"/>
      <c r="M290" s="127"/>
      <c r="N290" s="131"/>
      <c r="O290" s="175"/>
      <c r="P290" s="176"/>
      <c r="Q290" s="3"/>
      <c r="S290" s="16"/>
      <c r="T290" s="23"/>
      <c r="U290" s="23"/>
      <c r="V290" s="105">
        <f t="shared" si="3"/>
        <v>0</v>
      </c>
      <c r="W290" s="23"/>
      <c r="X290" s="23"/>
      <c r="Y290" s="23"/>
      <c r="Z290" s="23"/>
      <c r="AA290" s="23"/>
      <c r="AB290" s="23"/>
      <c r="AC290" s="23"/>
      <c r="AD290" s="39"/>
      <c r="AE290" s="39"/>
      <c r="AF290" s="39"/>
      <c r="AG290" s="39"/>
      <c r="AH290" s="39"/>
      <c r="AI290" s="39"/>
      <c r="AJ290" s="39"/>
      <c r="AK290" s="39"/>
      <c r="AL290" s="39"/>
      <c r="AM290" s="16"/>
      <c r="AN290" s="16"/>
      <c r="AO290" s="16"/>
      <c r="AP290" s="16"/>
      <c r="AQ290" s="16"/>
      <c r="AR290" s="16"/>
      <c r="AS290" s="16"/>
      <c r="AT290" s="16"/>
      <c r="AU290" s="16"/>
      <c r="AV290" s="16"/>
      <c r="AW290" s="16"/>
      <c r="AX290" s="16"/>
      <c r="AY290" s="16"/>
      <c r="AZ290" s="16"/>
      <c r="BA290" s="16"/>
    </row>
    <row r="291" spans="2:53" s="2" customFormat="1" ht="35.25" customHeight="1" x14ac:dyDescent="0.3">
      <c r="B291" s="112">
        <v>241</v>
      </c>
      <c r="C291" s="120"/>
      <c r="D291" s="115"/>
      <c r="E291" s="127"/>
      <c r="F291" s="127"/>
      <c r="G291" s="122"/>
      <c r="H291" s="130"/>
      <c r="I291" s="129"/>
      <c r="J291" s="127"/>
      <c r="K291" s="130"/>
      <c r="L291" s="129"/>
      <c r="M291" s="127"/>
      <c r="N291" s="131"/>
      <c r="O291" s="175"/>
      <c r="P291" s="176"/>
      <c r="Q291" s="3"/>
      <c r="S291" s="16"/>
      <c r="T291" s="23"/>
      <c r="U291" s="23"/>
      <c r="V291" s="105">
        <f t="shared" si="3"/>
        <v>0</v>
      </c>
      <c r="W291" s="23"/>
      <c r="X291" s="23"/>
      <c r="Y291" s="23"/>
      <c r="Z291" s="23"/>
      <c r="AA291" s="23"/>
      <c r="AB291" s="23"/>
      <c r="AC291" s="23"/>
      <c r="AD291" s="39"/>
      <c r="AE291" s="39"/>
      <c r="AF291" s="39"/>
      <c r="AG291" s="39"/>
      <c r="AH291" s="39"/>
      <c r="AI291" s="39"/>
      <c r="AJ291" s="39"/>
      <c r="AK291" s="39"/>
      <c r="AL291" s="39"/>
      <c r="AM291" s="16"/>
      <c r="AN291" s="16"/>
      <c r="AO291" s="16"/>
      <c r="AP291" s="16"/>
      <c r="AQ291" s="16"/>
      <c r="AR291" s="16"/>
      <c r="AS291" s="16"/>
      <c r="AT291" s="16"/>
      <c r="AU291" s="16"/>
      <c r="AV291" s="16"/>
      <c r="AW291" s="16"/>
      <c r="AX291" s="16"/>
      <c r="AY291" s="16"/>
      <c r="AZ291" s="16"/>
      <c r="BA291" s="16"/>
    </row>
    <row r="292" spans="2:53" s="2" customFormat="1" ht="35.25" customHeight="1" x14ac:dyDescent="0.3">
      <c r="B292" s="112">
        <v>242</v>
      </c>
      <c r="C292" s="120"/>
      <c r="D292" s="115"/>
      <c r="E292" s="127"/>
      <c r="F292" s="127"/>
      <c r="G292" s="122"/>
      <c r="H292" s="130"/>
      <c r="I292" s="129"/>
      <c r="J292" s="127"/>
      <c r="K292" s="130"/>
      <c r="L292" s="129"/>
      <c r="M292" s="127"/>
      <c r="N292" s="131"/>
      <c r="O292" s="175"/>
      <c r="P292" s="176"/>
      <c r="Q292" s="3"/>
      <c r="S292" s="16"/>
      <c r="T292" s="23"/>
      <c r="U292" s="23"/>
      <c r="V292" s="105">
        <f t="shared" si="3"/>
        <v>0</v>
      </c>
      <c r="W292" s="23"/>
      <c r="X292" s="23"/>
      <c r="Y292" s="23"/>
      <c r="Z292" s="23"/>
      <c r="AA292" s="23"/>
      <c r="AB292" s="23"/>
      <c r="AC292" s="23"/>
      <c r="AD292" s="39"/>
      <c r="AE292" s="39"/>
      <c r="AF292" s="39"/>
      <c r="AG292" s="39"/>
      <c r="AH292" s="39"/>
      <c r="AI292" s="39"/>
      <c r="AJ292" s="39"/>
      <c r="AK292" s="39"/>
      <c r="AL292" s="39"/>
      <c r="AM292" s="16"/>
      <c r="AN292" s="16"/>
      <c r="AO292" s="16"/>
      <c r="AP292" s="16"/>
      <c r="AQ292" s="16"/>
      <c r="AR292" s="16"/>
      <c r="AS292" s="16"/>
      <c r="AT292" s="16"/>
      <c r="AU292" s="16"/>
      <c r="AV292" s="16"/>
      <c r="AW292" s="16"/>
      <c r="AX292" s="16"/>
      <c r="AY292" s="16"/>
      <c r="AZ292" s="16"/>
      <c r="BA292" s="16"/>
    </row>
    <row r="293" spans="2:53" s="2" customFormat="1" ht="35.25" customHeight="1" x14ac:dyDescent="0.3">
      <c r="B293" s="112">
        <v>243</v>
      </c>
      <c r="C293" s="120"/>
      <c r="D293" s="115"/>
      <c r="E293" s="127"/>
      <c r="F293" s="127"/>
      <c r="G293" s="122"/>
      <c r="H293" s="130"/>
      <c r="I293" s="129"/>
      <c r="J293" s="127"/>
      <c r="K293" s="130"/>
      <c r="L293" s="129"/>
      <c r="M293" s="127"/>
      <c r="N293" s="131"/>
      <c r="O293" s="175"/>
      <c r="P293" s="176"/>
      <c r="Q293" s="3"/>
      <c r="S293" s="16"/>
      <c r="T293" s="23"/>
      <c r="U293" s="23"/>
      <c r="V293" s="105">
        <f t="shared" si="3"/>
        <v>0</v>
      </c>
      <c r="W293" s="23"/>
      <c r="X293" s="23"/>
      <c r="Y293" s="23"/>
      <c r="Z293" s="23"/>
      <c r="AA293" s="23"/>
      <c r="AB293" s="23"/>
      <c r="AC293" s="23"/>
      <c r="AD293" s="39"/>
      <c r="AE293" s="39"/>
      <c r="AF293" s="39"/>
      <c r="AG293" s="39"/>
      <c r="AH293" s="39"/>
      <c r="AI293" s="39"/>
      <c r="AJ293" s="39"/>
      <c r="AK293" s="39"/>
      <c r="AL293" s="39"/>
      <c r="AM293" s="16"/>
      <c r="AN293" s="16"/>
      <c r="AO293" s="16"/>
      <c r="AP293" s="16"/>
      <c r="AQ293" s="16"/>
      <c r="AR293" s="16"/>
      <c r="AS293" s="16"/>
      <c r="AT293" s="16"/>
      <c r="AU293" s="16"/>
      <c r="AV293" s="16"/>
      <c r="AW293" s="16"/>
      <c r="AX293" s="16"/>
      <c r="AY293" s="16"/>
      <c r="AZ293" s="16"/>
      <c r="BA293" s="16"/>
    </row>
    <row r="294" spans="2:53" s="2" customFormat="1" ht="35.25" customHeight="1" x14ac:dyDescent="0.3">
      <c r="B294" s="112">
        <v>244</v>
      </c>
      <c r="C294" s="120"/>
      <c r="D294" s="115"/>
      <c r="E294" s="127"/>
      <c r="F294" s="127"/>
      <c r="G294" s="122"/>
      <c r="H294" s="130"/>
      <c r="I294" s="129"/>
      <c r="J294" s="127"/>
      <c r="K294" s="130"/>
      <c r="L294" s="129"/>
      <c r="M294" s="127"/>
      <c r="N294" s="131"/>
      <c r="O294" s="175"/>
      <c r="P294" s="176"/>
      <c r="Q294" s="3"/>
      <c r="S294" s="16"/>
      <c r="T294" s="23"/>
      <c r="U294" s="23"/>
      <c r="V294" s="105">
        <f t="shared" si="3"/>
        <v>0</v>
      </c>
      <c r="W294" s="23"/>
      <c r="X294" s="23"/>
      <c r="Y294" s="23"/>
      <c r="Z294" s="23"/>
      <c r="AA294" s="23"/>
      <c r="AB294" s="23"/>
      <c r="AC294" s="23"/>
      <c r="AD294" s="39"/>
      <c r="AE294" s="39"/>
      <c r="AF294" s="39"/>
      <c r="AG294" s="39"/>
      <c r="AH294" s="39"/>
      <c r="AI294" s="39"/>
      <c r="AJ294" s="39"/>
      <c r="AK294" s="39"/>
      <c r="AL294" s="39"/>
      <c r="AM294" s="16"/>
      <c r="AN294" s="16"/>
      <c r="AO294" s="16"/>
      <c r="AP294" s="16"/>
      <c r="AQ294" s="16"/>
      <c r="AR294" s="16"/>
      <c r="AS294" s="16"/>
      <c r="AT294" s="16"/>
      <c r="AU294" s="16"/>
      <c r="AV294" s="16"/>
      <c r="AW294" s="16"/>
      <c r="AX294" s="16"/>
      <c r="AY294" s="16"/>
      <c r="AZ294" s="16"/>
      <c r="BA294" s="16"/>
    </row>
    <row r="295" spans="2:53" s="2" customFormat="1" ht="35.25" customHeight="1" x14ac:dyDescent="0.3">
      <c r="B295" s="112">
        <v>245</v>
      </c>
      <c r="C295" s="120"/>
      <c r="D295" s="115"/>
      <c r="E295" s="127"/>
      <c r="F295" s="127"/>
      <c r="G295" s="122"/>
      <c r="H295" s="130"/>
      <c r="I295" s="129"/>
      <c r="J295" s="127"/>
      <c r="K295" s="130"/>
      <c r="L295" s="129"/>
      <c r="M295" s="127"/>
      <c r="N295" s="131"/>
      <c r="O295" s="175"/>
      <c r="P295" s="176"/>
      <c r="Q295" s="3"/>
      <c r="S295" s="16"/>
      <c r="T295" s="23"/>
      <c r="U295" s="23"/>
      <c r="V295" s="105">
        <f t="shared" si="3"/>
        <v>0</v>
      </c>
      <c r="W295" s="23"/>
      <c r="X295" s="23"/>
      <c r="Y295" s="23"/>
      <c r="Z295" s="23"/>
      <c r="AA295" s="23"/>
      <c r="AB295" s="23"/>
      <c r="AC295" s="23"/>
      <c r="AD295" s="39"/>
      <c r="AE295" s="39"/>
      <c r="AF295" s="39"/>
      <c r="AG295" s="39"/>
      <c r="AH295" s="39"/>
      <c r="AI295" s="39"/>
      <c r="AJ295" s="39"/>
      <c r="AK295" s="39"/>
      <c r="AL295" s="39"/>
      <c r="AM295" s="16"/>
      <c r="AN295" s="16"/>
      <c r="AO295" s="16"/>
      <c r="AP295" s="16"/>
      <c r="AQ295" s="16"/>
      <c r="AR295" s="16"/>
      <c r="AS295" s="16"/>
      <c r="AT295" s="16"/>
      <c r="AU295" s="16"/>
      <c r="AV295" s="16"/>
      <c r="AW295" s="16"/>
      <c r="AX295" s="16"/>
      <c r="AY295" s="16"/>
      <c r="AZ295" s="16"/>
      <c r="BA295" s="16"/>
    </row>
    <row r="296" spans="2:53" s="2" customFormat="1" ht="35.25" customHeight="1" x14ac:dyDescent="0.3">
      <c r="B296" s="112">
        <v>246</v>
      </c>
      <c r="C296" s="120"/>
      <c r="D296" s="115"/>
      <c r="E296" s="127"/>
      <c r="F296" s="127"/>
      <c r="G296" s="122"/>
      <c r="H296" s="130"/>
      <c r="I296" s="129"/>
      <c r="J296" s="127"/>
      <c r="K296" s="130"/>
      <c r="L296" s="129"/>
      <c r="M296" s="127"/>
      <c r="N296" s="131"/>
      <c r="O296" s="175"/>
      <c r="P296" s="176"/>
      <c r="Q296" s="3"/>
      <c r="S296" s="16"/>
      <c r="T296" s="23"/>
      <c r="U296" s="23"/>
      <c r="V296" s="105">
        <f t="shared" si="3"/>
        <v>0</v>
      </c>
      <c r="W296" s="23"/>
      <c r="X296" s="23"/>
      <c r="Y296" s="23"/>
      <c r="Z296" s="23"/>
      <c r="AA296" s="23"/>
      <c r="AB296" s="23"/>
      <c r="AC296" s="23"/>
      <c r="AD296" s="39"/>
      <c r="AE296" s="39"/>
      <c r="AF296" s="39"/>
      <c r="AG296" s="39"/>
      <c r="AH296" s="39"/>
      <c r="AI296" s="39"/>
      <c r="AJ296" s="39"/>
      <c r="AK296" s="39"/>
      <c r="AL296" s="39"/>
      <c r="AM296" s="16"/>
      <c r="AN296" s="16"/>
      <c r="AO296" s="16"/>
      <c r="AP296" s="16"/>
      <c r="AQ296" s="16"/>
      <c r="AR296" s="16"/>
      <c r="AS296" s="16"/>
      <c r="AT296" s="16"/>
      <c r="AU296" s="16"/>
      <c r="AV296" s="16"/>
      <c r="AW296" s="16"/>
      <c r="AX296" s="16"/>
      <c r="AY296" s="16"/>
      <c r="AZ296" s="16"/>
      <c r="BA296" s="16"/>
    </row>
    <row r="297" spans="2:53" s="2" customFormat="1" ht="35.25" customHeight="1" x14ac:dyDescent="0.3">
      <c r="B297" s="112">
        <v>247</v>
      </c>
      <c r="C297" s="120"/>
      <c r="D297" s="115"/>
      <c r="E297" s="127"/>
      <c r="F297" s="127"/>
      <c r="G297" s="122"/>
      <c r="H297" s="130"/>
      <c r="I297" s="129"/>
      <c r="J297" s="127"/>
      <c r="K297" s="130"/>
      <c r="L297" s="129"/>
      <c r="M297" s="127"/>
      <c r="N297" s="131"/>
      <c r="O297" s="175"/>
      <c r="P297" s="176"/>
      <c r="Q297" s="3"/>
      <c r="S297" s="16"/>
      <c r="T297" s="23"/>
      <c r="U297" s="23"/>
      <c r="V297" s="105">
        <f t="shared" si="3"/>
        <v>0</v>
      </c>
      <c r="W297" s="23"/>
      <c r="X297" s="23"/>
      <c r="Y297" s="23"/>
      <c r="Z297" s="23"/>
      <c r="AA297" s="23"/>
      <c r="AB297" s="23"/>
      <c r="AC297" s="23"/>
      <c r="AD297" s="39"/>
      <c r="AE297" s="39"/>
      <c r="AF297" s="39"/>
      <c r="AG297" s="39"/>
      <c r="AH297" s="39"/>
      <c r="AI297" s="39"/>
      <c r="AJ297" s="39"/>
      <c r="AK297" s="39"/>
      <c r="AL297" s="39"/>
      <c r="AM297" s="16"/>
      <c r="AN297" s="16"/>
      <c r="AO297" s="16"/>
      <c r="AP297" s="16"/>
      <c r="AQ297" s="16"/>
      <c r="AR297" s="16"/>
      <c r="AS297" s="16"/>
      <c r="AT297" s="16"/>
      <c r="AU297" s="16"/>
      <c r="AV297" s="16"/>
      <c r="AW297" s="16"/>
      <c r="AX297" s="16"/>
      <c r="AY297" s="16"/>
      <c r="AZ297" s="16"/>
      <c r="BA297" s="16"/>
    </row>
    <row r="298" spans="2:53" s="2" customFormat="1" ht="35.25" customHeight="1" x14ac:dyDescent="0.3">
      <c r="B298" s="112">
        <v>248</v>
      </c>
      <c r="C298" s="120"/>
      <c r="D298" s="115"/>
      <c r="E298" s="127"/>
      <c r="F298" s="127"/>
      <c r="G298" s="122"/>
      <c r="H298" s="130"/>
      <c r="I298" s="129"/>
      <c r="J298" s="127"/>
      <c r="K298" s="130"/>
      <c r="L298" s="129"/>
      <c r="M298" s="127"/>
      <c r="N298" s="131"/>
      <c r="O298" s="175"/>
      <c r="P298" s="176"/>
      <c r="Q298" s="3"/>
      <c r="S298" s="16"/>
      <c r="T298" s="23"/>
      <c r="U298" s="23"/>
      <c r="V298" s="105">
        <f t="shared" si="3"/>
        <v>0</v>
      </c>
      <c r="W298" s="23"/>
      <c r="X298" s="23"/>
      <c r="Y298" s="23"/>
      <c r="Z298" s="23"/>
      <c r="AA298" s="23"/>
      <c r="AB298" s="23"/>
      <c r="AC298" s="23"/>
      <c r="AD298" s="39"/>
      <c r="AE298" s="39"/>
      <c r="AF298" s="39"/>
      <c r="AG298" s="39"/>
      <c r="AH298" s="39"/>
      <c r="AI298" s="39"/>
      <c r="AJ298" s="39"/>
      <c r="AK298" s="39"/>
      <c r="AL298" s="39"/>
      <c r="AM298" s="16"/>
      <c r="AN298" s="16"/>
      <c r="AO298" s="16"/>
      <c r="AP298" s="16"/>
      <c r="AQ298" s="16"/>
      <c r="AR298" s="16"/>
      <c r="AS298" s="16"/>
      <c r="AT298" s="16"/>
      <c r="AU298" s="16"/>
      <c r="AV298" s="16"/>
      <c r="AW298" s="16"/>
      <c r="AX298" s="16"/>
      <c r="AY298" s="16"/>
      <c r="AZ298" s="16"/>
      <c r="BA298" s="16"/>
    </row>
    <row r="299" spans="2:53" s="2" customFormat="1" ht="35.25" customHeight="1" x14ac:dyDescent="0.3">
      <c r="B299" s="112">
        <v>249</v>
      </c>
      <c r="C299" s="120"/>
      <c r="D299" s="115"/>
      <c r="E299" s="127"/>
      <c r="F299" s="127"/>
      <c r="G299" s="122"/>
      <c r="H299" s="130"/>
      <c r="I299" s="129"/>
      <c r="J299" s="127"/>
      <c r="K299" s="130"/>
      <c r="L299" s="129"/>
      <c r="M299" s="127"/>
      <c r="N299" s="131"/>
      <c r="O299" s="175"/>
      <c r="P299" s="176"/>
      <c r="Q299" s="3"/>
      <c r="S299" s="16"/>
      <c r="T299" s="23"/>
      <c r="U299" s="23"/>
      <c r="V299" s="105">
        <f t="shared" si="3"/>
        <v>0</v>
      </c>
      <c r="W299" s="23"/>
      <c r="X299" s="23"/>
      <c r="Y299" s="23"/>
      <c r="Z299" s="23"/>
      <c r="AA299" s="23"/>
      <c r="AB299" s="23"/>
      <c r="AC299" s="23"/>
      <c r="AD299" s="39"/>
      <c r="AE299" s="39"/>
      <c r="AF299" s="39"/>
      <c r="AG299" s="39"/>
      <c r="AH299" s="39"/>
      <c r="AI299" s="39"/>
      <c r="AJ299" s="39"/>
      <c r="AK299" s="39"/>
      <c r="AL299" s="39"/>
      <c r="AM299" s="16"/>
      <c r="AN299" s="16"/>
      <c r="AO299" s="16"/>
      <c r="AP299" s="16"/>
      <c r="AQ299" s="16"/>
      <c r="AR299" s="16"/>
      <c r="AS299" s="16"/>
      <c r="AT299" s="16"/>
      <c r="AU299" s="16"/>
      <c r="AV299" s="16"/>
      <c r="AW299" s="16"/>
      <c r="AX299" s="16"/>
      <c r="AY299" s="16"/>
      <c r="AZ299" s="16"/>
      <c r="BA299" s="16"/>
    </row>
    <row r="300" spans="2:53" s="2" customFormat="1" ht="35.25" customHeight="1" x14ac:dyDescent="0.3">
      <c r="B300" s="112">
        <v>250</v>
      </c>
      <c r="C300" s="120"/>
      <c r="D300" s="115"/>
      <c r="E300" s="127"/>
      <c r="F300" s="127"/>
      <c r="G300" s="122"/>
      <c r="H300" s="130"/>
      <c r="I300" s="129"/>
      <c r="J300" s="127"/>
      <c r="K300" s="130"/>
      <c r="L300" s="129"/>
      <c r="M300" s="127"/>
      <c r="N300" s="131"/>
      <c r="O300" s="175"/>
      <c r="P300" s="176"/>
      <c r="Q300" s="3"/>
      <c r="S300" s="16"/>
      <c r="T300" s="23"/>
      <c r="U300" s="36"/>
      <c r="V300" s="105">
        <f t="shared" si="3"/>
        <v>0</v>
      </c>
      <c r="W300" s="23"/>
      <c r="X300" s="23"/>
      <c r="Y300" s="23"/>
      <c r="Z300" s="23"/>
      <c r="AA300" s="23"/>
      <c r="AB300" s="23"/>
      <c r="AC300" s="23"/>
      <c r="AD300" s="39"/>
      <c r="AE300" s="39"/>
      <c r="AF300" s="39"/>
      <c r="AG300" s="39"/>
      <c r="AH300" s="39"/>
      <c r="AI300" s="39"/>
      <c r="AJ300" s="39"/>
      <c r="AK300" s="39"/>
      <c r="AL300" s="39"/>
      <c r="AM300" s="16"/>
      <c r="AN300" s="16"/>
      <c r="AO300" s="16"/>
      <c r="AP300" s="16"/>
      <c r="AQ300" s="16"/>
      <c r="AR300" s="16"/>
      <c r="AS300" s="16"/>
      <c r="AT300" s="16"/>
      <c r="AU300" s="16"/>
      <c r="AV300" s="16"/>
      <c r="AW300" s="16"/>
      <c r="AX300" s="16"/>
      <c r="AY300" s="16"/>
      <c r="AZ300" s="16"/>
      <c r="BA300" s="16"/>
    </row>
    <row r="301" spans="2:53" s="2" customFormat="1" ht="35.25" customHeight="1" x14ac:dyDescent="0.3">
      <c r="B301" s="112">
        <v>251</v>
      </c>
      <c r="C301" s="120"/>
      <c r="D301" s="115"/>
      <c r="E301" s="127"/>
      <c r="F301" s="127"/>
      <c r="G301" s="122"/>
      <c r="H301" s="130"/>
      <c r="I301" s="129"/>
      <c r="J301" s="127"/>
      <c r="K301" s="130"/>
      <c r="L301" s="129"/>
      <c r="M301" s="127"/>
      <c r="N301" s="131"/>
      <c r="O301" s="175"/>
      <c r="P301" s="176"/>
      <c r="Q301" s="3"/>
      <c r="S301" s="16"/>
      <c r="T301" s="23"/>
      <c r="U301" s="37"/>
      <c r="V301" s="105">
        <f t="shared" si="3"/>
        <v>0</v>
      </c>
      <c r="W301" s="23"/>
      <c r="X301" s="23"/>
      <c r="Y301" s="23"/>
      <c r="Z301" s="23"/>
      <c r="AA301" s="23"/>
      <c r="AB301" s="23"/>
      <c r="AC301" s="23"/>
      <c r="AD301" s="39"/>
      <c r="AE301" s="39"/>
      <c r="AF301" s="39"/>
      <c r="AG301" s="39"/>
      <c r="AH301" s="39"/>
      <c r="AI301" s="39"/>
      <c r="AJ301" s="39"/>
      <c r="AK301" s="39"/>
      <c r="AL301" s="39"/>
      <c r="AM301" s="16"/>
      <c r="AN301" s="16"/>
      <c r="AO301" s="16"/>
      <c r="AP301" s="16"/>
      <c r="AQ301" s="16"/>
      <c r="AR301" s="16"/>
      <c r="AS301" s="16"/>
      <c r="AT301" s="16"/>
      <c r="AU301" s="16"/>
      <c r="AV301" s="16"/>
      <c r="AW301" s="16"/>
      <c r="AX301" s="16"/>
      <c r="AY301" s="16"/>
      <c r="AZ301" s="16"/>
      <c r="BA301" s="16"/>
    </row>
    <row r="302" spans="2:53" s="2" customFormat="1" ht="35.25" customHeight="1" x14ac:dyDescent="0.3">
      <c r="B302" s="112">
        <v>252</v>
      </c>
      <c r="C302" s="120"/>
      <c r="D302" s="115"/>
      <c r="E302" s="127"/>
      <c r="F302" s="127"/>
      <c r="G302" s="122"/>
      <c r="H302" s="130"/>
      <c r="I302" s="129"/>
      <c r="J302" s="127"/>
      <c r="K302" s="130"/>
      <c r="L302" s="129"/>
      <c r="M302" s="127"/>
      <c r="N302" s="131"/>
      <c r="O302" s="175"/>
      <c r="P302" s="176"/>
      <c r="Q302" s="3"/>
      <c r="S302" s="16"/>
      <c r="T302" s="23"/>
      <c r="U302" s="37"/>
      <c r="V302" s="105">
        <f t="shared" si="3"/>
        <v>0</v>
      </c>
      <c r="W302" s="23"/>
      <c r="X302" s="23"/>
      <c r="Y302" s="23"/>
      <c r="Z302" s="23"/>
      <c r="AA302" s="23"/>
      <c r="AB302" s="23"/>
      <c r="AC302" s="23"/>
      <c r="AD302" s="39"/>
      <c r="AE302" s="39"/>
      <c r="AF302" s="39"/>
      <c r="AG302" s="39"/>
      <c r="AH302" s="39"/>
      <c r="AI302" s="39"/>
      <c r="AJ302" s="39"/>
      <c r="AK302" s="39"/>
      <c r="AL302" s="39"/>
      <c r="AM302" s="16"/>
      <c r="AN302" s="16"/>
      <c r="AO302" s="16"/>
      <c r="AP302" s="16"/>
      <c r="AQ302" s="16"/>
      <c r="AR302" s="16"/>
      <c r="AS302" s="16"/>
      <c r="AT302" s="16"/>
      <c r="AU302" s="16"/>
      <c r="AV302" s="16"/>
      <c r="AW302" s="16"/>
      <c r="AX302" s="16"/>
      <c r="AY302" s="16"/>
      <c r="AZ302" s="16"/>
      <c r="BA302" s="16"/>
    </row>
    <row r="303" spans="2:53" s="2" customFormat="1" ht="35.25" customHeight="1" x14ac:dyDescent="0.3">
      <c r="B303" s="112">
        <v>253</v>
      </c>
      <c r="C303" s="120"/>
      <c r="D303" s="115"/>
      <c r="E303" s="127"/>
      <c r="F303" s="127"/>
      <c r="G303" s="122"/>
      <c r="H303" s="130"/>
      <c r="I303" s="129"/>
      <c r="J303" s="127"/>
      <c r="K303" s="130"/>
      <c r="L303" s="129"/>
      <c r="M303" s="127"/>
      <c r="N303" s="131"/>
      <c r="O303" s="175"/>
      <c r="P303" s="176"/>
      <c r="Q303" s="3"/>
      <c r="S303" s="16"/>
      <c r="T303" s="23"/>
      <c r="U303" s="37"/>
      <c r="V303" s="105">
        <f t="shared" si="3"/>
        <v>0</v>
      </c>
      <c r="W303" s="23"/>
      <c r="X303" s="23"/>
      <c r="Y303" s="23"/>
      <c r="Z303" s="23"/>
      <c r="AA303" s="23"/>
      <c r="AB303" s="23"/>
      <c r="AC303" s="23"/>
      <c r="AD303" s="39"/>
      <c r="AE303" s="39"/>
      <c r="AF303" s="39"/>
      <c r="AG303" s="39"/>
      <c r="AH303" s="39"/>
      <c r="AI303" s="39"/>
      <c r="AJ303" s="39"/>
      <c r="AK303" s="39"/>
      <c r="AL303" s="39"/>
      <c r="AM303" s="16"/>
      <c r="AN303" s="16"/>
      <c r="AO303" s="16"/>
      <c r="AP303" s="16"/>
      <c r="AQ303" s="16"/>
      <c r="AR303" s="16"/>
      <c r="AS303" s="16"/>
      <c r="AT303" s="16"/>
      <c r="AU303" s="16"/>
      <c r="AV303" s="16"/>
      <c r="AW303" s="16"/>
      <c r="AX303" s="16"/>
      <c r="AY303" s="16"/>
      <c r="AZ303" s="16"/>
      <c r="BA303" s="16"/>
    </row>
    <row r="304" spans="2:53" s="2" customFormat="1" ht="35.25" customHeight="1" x14ac:dyDescent="0.3">
      <c r="B304" s="112">
        <v>254</v>
      </c>
      <c r="C304" s="120"/>
      <c r="D304" s="115"/>
      <c r="E304" s="127"/>
      <c r="F304" s="127"/>
      <c r="G304" s="122"/>
      <c r="H304" s="130"/>
      <c r="I304" s="129"/>
      <c r="J304" s="127"/>
      <c r="K304" s="130"/>
      <c r="L304" s="129"/>
      <c r="M304" s="127"/>
      <c r="N304" s="131"/>
      <c r="O304" s="175"/>
      <c r="P304" s="176"/>
      <c r="Q304" s="3"/>
      <c r="S304" s="16"/>
      <c r="T304" s="23"/>
      <c r="U304" s="37"/>
      <c r="V304" s="105">
        <f t="shared" si="3"/>
        <v>0</v>
      </c>
      <c r="W304" s="23"/>
      <c r="X304" s="23"/>
      <c r="Y304" s="23"/>
      <c r="Z304" s="23"/>
      <c r="AA304" s="23"/>
      <c r="AB304" s="23"/>
      <c r="AC304" s="23"/>
      <c r="AD304" s="39"/>
      <c r="AE304" s="39"/>
      <c r="AF304" s="39"/>
      <c r="AG304" s="39"/>
      <c r="AH304" s="39"/>
      <c r="AI304" s="39"/>
      <c r="AJ304" s="39"/>
      <c r="AK304" s="39"/>
      <c r="AL304" s="39"/>
      <c r="AM304" s="16"/>
      <c r="AN304" s="16"/>
      <c r="AO304" s="16"/>
      <c r="AP304" s="16"/>
      <c r="AQ304" s="16"/>
      <c r="AR304" s="16"/>
      <c r="AS304" s="16"/>
      <c r="AT304" s="16"/>
      <c r="AU304" s="16"/>
      <c r="AV304" s="16"/>
      <c r="AW304" s="16"/>
      <c r="AX304" s="16"/>
      <c r="AY304" s="16"/>
      <c r="AZ304" s="16"/>
      <c r="BA304" s="16"/>
    </row>
    <row r="305" spans="2:53" s="2" customFormat="1" ht="35.25" customHeight="1" x14ac:dyDescent="0.3">
      <c r="B305" s="112">
        <v>255</v>
      </c>
      <c r="C305" s="120"/>
      <c r="D305" s="115"/>
      <c r="E305" s="127"/>
      <c r="F305" s="127"/>
      <c r="G305" s="122"/>
      <c r="H305" s="130"/>
      <c r="I305" s="129"/>
      <c r="J305" s="127"/>
      <c r="K305" s="130"/>
      <c r="L305" s="129"/>
      <c r="M305" s="127"/>
      <c r="N305" s="131"/>
      <c r="O305" s="175"/>
      <c r="P305" s="176"/>
      <c r="Q305" s="3"/>
      <c r="S305" s="16"/>
      <c r="T305" s="23"/>
      <c r="U305" s="37"/>
      <c r="V305" s="105">
        <f t="shared" si="3"/>
        <v>0</v>
      </c>
      <c r="W305" s="23"/>
      <c r="X305" s="23"/>
      <c r="Y305" s="23"/>
      <c r="Z305" s="23"/>
      <c r="AA305" s="23"/>
      <c r="AB305" s="23"/>
      <c r="AC305" s="23"/>
      <c r="AD305" s="39"/>
      <c r="AE305" s="39"/>
      <c r="AF305" s="39"/>
      <c r="AG305" s="39"/>
      <c r="AH305" s="39"/>
      <c r="AI305" s="39"/>
      <c r="AJ305" s="39"/>
      <c r="AK305" s="39"/>
      <c r="AL305" s="39"/>
      <c r="AM305" s="16"/>
      <c r="AN305" s="16"/>
      <c r="AO305" s="16"/>
      <c r="AP305" s="16"/>
      <c r="AQ305" s="16"/>
      <c r="AR305" s="16"/>
      <c r="AS305" s="16"/>
      <c r="AT305" s="16"/>
      <c r="AU305" s="16"/>
      <c r="AV305" s="16"/>
      <c r="AW305" s="16"/>
      <c r="AX305" s="16"/>
      <c r="AY305" s="16"/>
      <c r="AZ305" s="16"/>
      <c r="BA305" s="16"/>
    </row>
    <row r="306" spans="2:53" s="2" customFormat="1" ht="35.25" customHeight="1" x14ac:dyDescent="0.3">
      <c r="B306" s="112">
        <v>256</v>
      </c>
      <c r="C306" s="120"/>
      <c r="D306" s="115"/>
      <c r="E306" s="127"/>
      <c r="F306" s="127"/>
      <c r="G306" s="122"/>
      <c r="H306" s="130"/>
      <c r="I306" s="129"/>
      <c r="J306" s="127"/>
      <c r="K306" s="130"/>
      <c r="L306" s="129"/>
      <c r="M306" s="127"/>
      <c r="N306" s="131"/>
      <c r="O306" s="175"/>
      <c r="P306" s="176"/>
      <c r="Q306" s="3"/>
      <c r="S306" s="16"/>
      <c r="T306" s="23"/>
      <c r="U306" s="36"/>
      <c r="V306" s="105">
        <f t="shared" si="3"/>
        <v>0</v>
      </c>
      <c r="W306" s="23"/>
      <c r="X306" s="23"/>
      <c r="Y306" s="23"/>
      <c r="Z306" s="23"/>
      <c r="AA306" s="23"/>
      <c r="AB306" s="23"/>
      <c r="AC306" s="23"/>
      <c r="AD306" s="39"/>
      <c r="AE306" s="39"/>
      <c r="AF306" s="39"/>
      <c r="AG306" s="39"/>
      <c r="AH306" s="39"/>
      <c r="AI306" s="39"/>
      <c r="AJ306" s="39"/>
      <c r="AK306" s="39"/>
      <c r="AL306" s="39"/>
      <c r="AM306" s="16"/>
      <c r="AN306" s="16"/>
      <c r="AO306" s="16"/>
      <c r="AP306" s="16"/>
      <c r="AQ306" s="16"/>
      <c r="AR306" s="16"/>
      <c r="AS306" s="16"/>
      <c r="AT306" s="16"/>
      <c r="AU306" s="16"/>
      <c r="AV306" s="16"/>
      <c r="AW306" s="16"/>
      <c r="AX306" s="16"/>
      <c r="AY306" s="16"/>
      <c r="AZ306" s="16"/>
      <c r="BA306" s="16"/>
    </row>
    <row r="307" spans="2:53" s="2" customFormat="1" ht="35.25" customHeight="1" x14ac:dyDescent="0.3">
      <c r="B307" s="112">
        <v>257</v>
      </c>
      <c r="C307" s="120"/>
      <c r="D307" s="115"/>
      <c r="E307" s="127"/>
      <c r="F307" s="127"/>
      <c r="G307" s="122"/>
      <c r="H307" s="130"/>
      <c r="I307" s="129"/>
      <c r="J307" s="127"/>
      <c r="K307" s="130"/>
      <c r="L307" s="129"/>
      <c r="M307" s="127"/>
      <c r="N307" s="131"/>
      <c r="O307" s="175"/>
      <c r="P307" s="176"/>
      <c r="Q307" s="3"/>
      <c r="S307" s="16"/>
      <c r="T307" s="23"/>
      <c r="U307" s="23"/>
      <c r="V307" s="105">
        <f t="shared" si="3"/>
        <v>0</v>
      </c>
      <c r="W307" s="23"/>
      <c r="X307" s="23"/>
      <c r="Y307" s="23"/>
      <c r="Z307" s="23"/>
      <c r="AA307" s="23"/>
      <c r="AB307" s="23"/>
      <c r="AC307" s="23"/>
      <c r="AD307" s="39"/>
      <c r="AE307" s="39"/>
      <c r="AF307" s="39"/>
      <c r="AG307" s="39"/>
      <c r="AH307" s="39"/>
      <c r="AI307" s="39"/>
      <c r="AJ307" s="39"/>
      <c r="AK307" s="39"/>
      <c r="AL307" s="39"/>
      <c r="AM307" s="16"/>
      <c r="AN307" s="16"/>
      <c r="AO307" s="16"/>
      <c r="AP307" s="16"/>
      <c r="AQ307" s="16"/>
      <c r="AR307" s="16"/>
      <c r="AS307" s="16"/>
      <c r="AT307" s="16"/>
      <c r="AU307" s="16"/>
      <c r="AV307" s="16"/>
      <c r="AW307" s="16"/>
      <c r="AX307" s="16"/>
      <c r="AY307" s="16"/>
      <c r="AZ307" s="16"/>
      <c r="BA307" s="16"/>
    </row>
    <row r="308" spans="2:53" s="2" customFormat="1" ht="35.25" customHeight="1" x14ac:dyDescent="0.3">
      <c r="B308" s="112">
        <v>258</v>
      </c>
      <c r="C308" s="120"/>
      <c r="D308" s="115"/>
      <c r="E308" s="127"/>
      <c r="F308" s="127"/>
      <c r="G308" s="122"/>
      <c r="H308" s="130"/>
      <c r="I308" s="129"/>
      <c r="J308" s="127"/>
      <c r="K308" s="130"/>
      <c r="L308" s="129"/>
      <c r="M308" s="127"/>
      <c r="N308" s="131"/>
      <c r="O308" s="175"/>
      <c r="P308" s="176"/>
      <c r="Q308" s="3"/>
      <c r="S308" s="16"/>
      <c r="T308" s="23"/>
      <c r="U308" s="23"/>
      <c r="V308" s="105">
        <f t="shared" si="3"/>
        <v>0</v>
      </c>
      <c r="W308" s="23"/>
      <c r="X308" s="23"/>
      <c r="Y308" s="23"/>
      <c r="Z308" s="23"/>
      <c r="AA308" s="23"/>
      <c r="AB308" s="23"/>
      <c r="AC308" s="23"/>
      <c r="AD308" s="39"/>
      <c r="AE308" s="39"/>
      <c r="AF308" s="39"/>
      <c r="AG308" s="39"/>
      <c r="AH308" s="39"/>
      <c r="AI308" s="39"/>
      <c r="AJ308" s="39"/>
      <c r="AK308" s="39"/>
      <c r="AL308" s="39"/>
      <c r="AM308" s="16"/>
      <c r="AN308" s="16"/>
      <c r="AO308" s="16"/>
      <c r="AP308" s="16"/>
      <c r="AQ308" s="16"/>
      <c r="AR308" s="16"/>
      <c r="AS308" s="16"/>
      <c r="AT308" s="16"/>
      <c r="AU308" s="16"/>
      <c r="AV308" s="16"/>
      <c r="AW308" s="16"/>
      <c r="AX308" s="16"/>
      <c r="AY308" s="16"/>
      <c r="AZ308" s="16"/>
      <c r="BA308" s="16"/>
    </row>
    <row r="309" spans="2:53" s="2" customFormat="1" ht="35.25" customHeight="1" x14ac:dyDescent="0.3">
      <c r="B309" s="112">
        <v>259</v>
      </c>
      <c r="C309" s="120"/>
      <c r="D309" s="115"/>
      <c r="E309" s="127"/>
      <c r="F309" s="127"/>
      <c r="G309" s="122"/>
      <c r="H309" s="130"/>
      <c r="I309" s="129"/>
      <c r="J309" s="127"/>
      <c r="K309" s="130"/>
      <c r="L309" s="129"/>
      <c r="M309" s="127"/>
      <c r="N309" s="131"/>
      <c r="O309" s="175"/>
      <c r="P309" s="176"/>
      <c r="Q309" s="3"/>
      <c r="S309" s="16"/>
      <c r="T309" s="23"/>
      <c r="U309" s="23"/>
      <c r="V309" s="105">
        <f t="shared" si="3"/>
        <v>0</v>
      </c>
      <c r="W309" s="23"/>
      <c r="X309" s="23"/>
      <c r="Y309" s="23"/>
      <c r="Z309" s="23"/>
      <c r="AA309" s="23"/>
      <c r="AB309" s="23"/>
      <c r="AC309" s="23"/>
      <c r="AD309" s="39"/>
      <c r="AE309" s="39"/>
      <c r="AF309" s="39"/>
      <c r="AG309" s="39"/>
      <c r="AH309" s="39"/>
      <c r="AI309" s="39"/>
      <c r="AJ309" s="39"/>
      <c r="AK309" s="39"/>
      <c r="AL309" s="39"/>
      <c r="AM309" s="16"/>
      <c r="AN309" s="16"/>
      <c r="AO309" s="16"/>
      <c r="AP309" s="16"/>
      <c r="AQ309" s="16"/>
      <c r="AR309" s="16"/>
      <c r="AS309" s="16"/>
      <c r="AT309" s="16"/>
      <c r="AU309" s="16"/>
      <c r="AV309" s="16"/>
      <c r="AW309" s="16"/>
      <c r="AX309" s="16"/>
      <c r="AY309" s="16"/>
      <c r="AZ309" s="16"/>
      <c r="BA309" s="16"/>
    </row>
    <row r="310" spans="2:53" s="2" customFormat="1" ht="35.25" customHeight="1" x14ac:dyDescent="0.3">
      <c r="B310" s="112">
        <v>260</v>
      </c>
      <c r="C310" s="120"/>
      <c r="D310" s="115"/>
      <c r="E310" s="127"/>
      <c r="F310" s="127"/>
      <c r="G310" s="122"/>
      <c r="H310" s="130"/>
      <c r="I310" s="129"/>
      <c r="J310" s="127"/>
      <c r="K310" s="130"/>
      <c r="L310" s="129"/>
      <c r="M310" s="127"/>
      <c r="N310" s="131"/>
      <c r="O310" s="175"/>
      <c r="P310" s="176"/>
      <c r="Q310" s="3"/>
      <c r="S310" s="16"/>
      <c r="T310" s="23"/>
      <c r="U310" s="23"/>
      <c r="V310" s="105">
        <f t="shared" ref="V310:V350" si="4">((F310*G310)/1000000)*H310</f>
        <v>0</v>
      </c>
      <c r="W310" s="23"/>
      <c r="X310" s="23"/>
      <c r="Y310" s="23"/>
      <c r="Z310" s="23"/>
      <c r="AA310" s="23"/>
      <c r="AB310" s="23"/>
      <c r="AC310" s="23"/>
      <c r="AD310" s="39"/>
      <c r="AE310" s="39"/>
      <c r="AF310" s="39"/>
      <c r="AG310" s="39"/>
      <c r="AH310" s="39"/>
      <c r="AI310" s="39"/>
      <c r="AJ310" s="39"/>
      <c r="AK310" s="39"/>
      <c r="AL310" s="39"/>
      <c r="AM310" s="16"/>
      <c r="AN310" s="16"/>
      <c r="AO310" s="16"/>
      <c r="AP310" s="16"/>
      <c r="AQ310" s="16"/>
      <c r="AR310" s="16"/>
      <c r="AS310" s="16"/>
      <c r="AT310" s="16"/>
      <c r="AU310" s="16"/>
      <c r="AV310" s="16"/>
      <c r="AW310" s="16"/>
      <c r="AX310" s="16"/>
      <c r="AY310" s="16"/>
      <c r="AZ310" s="16"/>
      <c r="BA310" s="16"/>
    </row>
    <row r="311" spans="2:53" s="2" customFormat="1" ht="35.25" customHeight="1" x14ac:dyDescent="0.3">
      <c r="B311" s="112">
        <v>261</v>
      </c>
      <c r="C311" s="120"/>
      <c r="D311" s="115"/>
      <c r="E311" s="127"/>
      <c r="F311" s="127"/>
      <c r="G311" s="122"/>
      <c r="H311" s="130"/>
      <c r="I311" s="129"/>
      <c r="J311" s="127"/>
      <c r="K311" s="130"/>
      <c r="L311" s="129"/>
      <c r="M311" s="127"/>
      <c r="N311" s="131"/>
      <c r="O311" s="175"/>
      <c r="P311" s="176"/>
      <c r="Q311" s="3"/>
      <c r="S311" s="16"/>
      <c r="T311" s="23"/>
      <c r="U311" s="23"/>
      <c r="V311" s="105">
        <f t="shared" si="4"/>
        <v>0</v>
      </c>
      <c r="W311" s="23"/>
      <c r="X311" s="23"/>
      <c r="Y311" s="23"/>
      <c r="Z311" s="23"/>
      <c r="AA311" s="23"/>
      <c r="AB311" s="23"/>
      <c r="AC311" s="23"/>
      <c r="AD311" s="39"/>
      <c r="AE311" s="39"/>
      <c r="AF311" s="39"/>
      <c r="AG311" s="39"/>
      <c r="AH311" s="39"/>
      <c r="AI311" s="39"/>
      <c r="AJ311" s="39"/>
      <c r="AK311" s="39"/>
      <c r="AL311" s="39"/>
      <c r="AM311" s="16"/>
      <c r="AN311" s="16"/>
      <c r="AO311" s="16"/>
      <c r="AP311" s="16"/>
      <c r="AQ311" s="16"/>
      <c r="AR311" s="16"/>
      <c r="AS311" s="16"/>
      <c r="AT311" s="16"/>
      <c r="AU311" s="16"/>
      <c r="AV311" s="16"/>
      <c r="AW311" s="16"/>
      <c r="AX311" s="16"/>
      <c r="AY311" s="16"/>
      <c r="AZ311" s="16"/>
      <c r="BA311" s="16"/>
    </row>
    <row r="312" spans="2:53" s="2" customFormat="1" ht="35.25" customHeight="1" x14ac:dyDescent="0.3">
      <c r="B312" s="112">
        <v>262</v>
      </c>
      <c r="C312" s="120"/>
      <c r="D312" s="115"/>
      <c r="E312" s="127"/>
      <c r="F312" s="127"/>
      <c r="G312" s="122"/>
      <c r="H312" s="130"/>
      <c r="I312" s="129"/>
      <c r="J312" s="127"/>
      <c r="K312" s="130"/>
      <c r="L312" s="129"/>
      <c r="M312" s="127"/>
      <c r="N312" s="131"/>
      <c r="O312" s="175"/>
      <c r="P312" s="176"/>
      <c r="Q312" s="3"/>
      <c r="S312" s="16"/>
      <c r="T312" s="23"/>
      <c r="U312" s="23"/>
      <c r="V312" s="105">
        <f t="shared" si="4"/>
        <v>0</v>
      </c>
      <c r="W312" s="23"/>
      <c r="X312" s="23"/>
      <c r="Y312" s="23"/>
      <c r="Z312" s="23"/>
      <c r="AA312" s="23"/>
      <c r="AB312" s="23"/>
      <c r="AC312" s="23"/>
      <c r="AD312" s="39"/>
      <c r="AE312" s="39"/>
      <c r="AF312" s="39"/>
      <c r="AG312" s="39"/>
      <c r="AH312" s="39"/>
      <c r="AI312" s="39"/>
      <c r="AJ312" s="39"/>
      <c r="AK312" s="39"/>
      <c r="AL312" s="39"/>
      <c r="AM312" s="16"/>
      <c r="AN312" s="16"/>
      <c r="AO312" s="16"/>
      <c r="AP312" s="16"/>
      <c r="AQ312" s="16"/>
      <c r="AR312" s="16"/>
      <c r="AS312" s="16"/>
      <c r="AT312" s="16"/>
      <c r="AU312" s="16"/>
      <c r="AV312" s="16"/>
      <c r="AW312" s="16"/>
      <c r="AX312" s="16"/>
      <c r="AY312" s="16"/>
      <c r="AZ312" s="16"/>
      <c r="BA312" s="16"/>
    </row>
    <row r="313" spans="2:53" s="2" customFormat="1" ht="35.25" customHeight="1" x14ac:dyDescent="0.3">
      <c r="B313" s="112">
        <v>263</v>
      </c>
      <c r="C313" s="120"/>
      <c r="D313" s="115"/>
      <c r="E313" s="127"/>
      <c r="F313" s="127"/>
      <c r="G313" s="122"/>
      <c r="H313" s="130"/>
      <c r="I313" s="129"/>
      <c r="J313" s="127"/>
      <c r="K313" s="130"/>
      <c r="L313" s="129"/>
      <c r="M313" s="127"/>
      <c r="N313" s="131"/>
      <c r="O313" s="175"/>
      <c r="P313" s="176"/>
      <c r="Q313" s="3"/>
      <c r="S313" s="16"/>
      <c r="T313" s="23"/>
      <c r="U313" s="23"/>
      <c r="V313" s="105">
        <f t="shared" si="4"/>
        <v>0</v>
      </c>
      <c r="W313" s="23"/>
      <c r="X313" s="23"/>
      <c r="Y313" s="23"/>
      <c r="Z313" s="23"/>
      <c r="AA313" s="23"/>
      <c r="AB313" s="23"/>
      <c r="AC313" s="23"/>
      <c r="AD313" s="39"/>
      <c r="AE313" s="39"/>
      <c r="AF313" s="39"/>
      <c r="AG313" s="39"/>
      <c r="AH313" s="39"/>
      <c r="AI313" s="39"/>
      <c r="AJ313" s="39"/>
      <c r="AK313" s="39"/>
      <c r="AL313" s="39"/>
      <c r="AM313" s="16"/>
      <c r="AN313" s="16"/>
      <c r="AO313" s="16"/>
      <c r="AP313" s="16"/>
      <c r="AQ313" s="16"/>
      <c r="AR313" s="16"/>
      <c r="AS313" s="16"/>
      <c r="AT313" s="16"/>
      <c r="AU313" s="16"/>
      <c r="AV313" s="16"/>
      <c r="AW313" s="16"/>
      <c r="AX313" s="16"/>
      <c r="AY313" s="16"/>
      <c r="AZ313" s="16"/>
      <c r="BA313" s="16"/>
    </row>
    <row r="314" spans="2:53" s="2" customFormat="1" ht="35.25" customHeight="1" x14ac:dyDescent="0.3">
      <c r="B314" s="112">
        <v>264</v>
      </c>
      <c r="C314" s="120"/>
      <c r="D314" s="115"/>
      <c r="E314" s="127"/>
      <c r="F314" s="127"/>
      <c r="G314" s="122"/>
      <c r="H314" s="130"/>
      <c r="I314" s="129"/>
      <c r="J314" s="127"/>
      <c r="K314" s="130"/>
      <c r="L314" s="129"/>
      <c r="M314" s="127"/>
      <c r="N314" s="131"/>
      <c r="O314" s="175"/>
      <c r="P314" s="176"/>
      <c r="Q314" s="3"/>
      <c r="S314" s="16"/>
      <c r="T314" s="23"/>
      <c r="U314" s="23"/>
      <c r="V314" s="105">
        <f t="shared" si="4"/>
        <v>0</v>
      </c>
      <c r="W314" s="23"/>
      <c r="X314" s="23"/>
      <c r="Y314" s="23"/>
      <c r="Z314" s="23"/>
      <c r="AA314" s="23"/>
      <c r="AB314" s="23"/>
      <c r="AC314" s="23"/>
      <c r="AD314" s="39"/>
      <c r="AE314" s="39"/>
      <c r="AF314" s="39"/>
      <c r="AG314" s="39"/>
      <c r="AH314" s="39"/>
      <c r="AI314" s="39"/>
      <c r="AJ314" s="39"/>
      <c r="AK314" s="39"/>
      <c r="AL314" s="39"/>
      <c r="AM314" s="16"/>
      <c r="AN314" s="16"/>
      <c r="AO314" s="16"/>
      <c r="AP314" s="16"/>
      <c r="AQ314" s="16"/>
      <c r="AR314" s="16"/>
      <c r="AS314" s="16"/>
      <c r="AT314" s="16"/>
      <c r="AU314" s="16"/>
      <c r="AV314" s="16"/>
      <c r="AW314" s="16"/>
      <c r="AX314" s="16"/>
      <c r="AY314" s="16"/>
      <c r="AZ314" s="16"/>
      <c r="BA314" s="16"/>
    </row>
    <row r="315" spans="2:53" s="2" customFormat="1" ht="35.25" customHeight="1" x14ac:dyDescent="0.3">
      <c r="B315" s="112">
        <v>265</v>
      </c>
      <c r="C315" s="120"/>
      <c r="D315" s="115"/>
      <c r="E315" s="127"/>
      <c r="F315" s="127"/>
      <c r="G315" s="122"/>
      <c r="H315" s="130"/>
      <c r="I315" s="129"/>
      <c r="J315" s="127"/>
      <c r="K315" s="130"/>
      <c r="L315" s="129"/>
      <c r="M315" s="127"/>
      <c r="N315" s="131"/>
      <c r="O315" s="175"/>
      <c r="P315" s="176"/>
      <c r="Q315" s="3"/>
      <c r="S315" s="16"/>
      <c r="T315" s="23"/>
      <c r="U315" s="23"/>
      <c r="V315" s="105">
        <f t="shared" si="4"/>
        <v>0</v>
      </c>
      <c r="W315" s="23"/>
      <c r="X315" s="23"/>
      <c r="Y315" s="23"/>
      <c r="Z315" s="23"/>
      <c r="AA315" s="23"/>
      <c r="AB315" s="23"/>
      <c r="AC315" s="23"/>
      <c r="AD315" s="39"/>
      <c r="AE315" s="39"/>
      <c r="AF315" s="39"/>
      <c r="AG315" s="39"/>
      <c r="AH315" s="39"/>
      <c r="AI315" s="39"/>
      <c r="AJ315" s="39"/>
      <c r="AK315" s="39"/>
      <c r="AL315" s="39"/>
      <c r="AM315" s="16"/>
      <c r="AN315" s="16"/>
      <c r="AO315" s="16"/>
      <c r="AP315" s="16"/>
      <c r="AQ315" s="16"/>
      <c r="AR315" s="16"/>
      <c r="AS315" s="16"/>
      <c r="AT315" s="16"/>
      <c r="AU315" s="16"/>
      <c r="AV315" s="16"/>
      <c r="AW315" s="16"/>
      <c r="AX315" s="16"/>
      <c r="AY315" s="16"/>
      <c r="AZ315" s="16"/>
      <c r="BA315" s="16"/>
    </row>
    <row r="316" spans="2:53" s="2" customFormat="1" ht="35.25" customHeight="1" x14ac:dyDescent="0.3">
      <c r="B316" s="112">
        <v>266</v>
      </c>
      <c r="C316" s="120"/>
      <c r="D316" s="115"/>
      <c r="E316" s="127"/>
      <c r="F316" s="127"/>
      <c r="G316" s="122"/>
      <c r="H316" s="130"/>
      <c r="I316" s="129"/>
      <c r="J316" s="127"/>
      <c r="K316" s="130"/>
      <c r="L316" s="129"/>
      <c r="M316" s="127"/>
      <c r="N316" s="131"/>
      <c r="O316" s="175"/>
      <c r="P316" s="176"/>
      <c r="Q316" s="3"/>
      <c r="S316" s="16"/>
      <c r="T316" s="23"/>
      <c r="U316" s="23"/>
      <c r="V316" s="105">
        <f t="shared" si="4"/>
        <v>0</v>
      </c>
      <c r="W316" s="23"/>
      <c r="X316" s="23"/>
      <c r="Y316" s="23"/>
      <c r="Z316" s="23"/>
      <c r="AA316" s="23"/>
      <c r="AB316" s="23"/>
      <c r="AC316" s="23"/>
      <c r="AD316" s="39"/>
      <c r="AE316" s="39"/>
      <c r="AF316" s="39"/>
      <c r="AG316" s="39"/>
      <c r="AH316" s="39"/>
      <c r="AI316" s="39"/>
      <c r="AJ316" s="39"/>
      <c r="AK316" s="39"/>
      <c r="AL316" s="39"/>
      <c r="AM316" s="16"/>
      <c r="AN316" s="16"/>
      <c r="AO316" s="16"/>
      <c r="AP316" s="16"/>
      <c r="AQ316" s="16"/>
      <c r="AR316" s="16"/>
      <c r="AS316" s="16"/>
      <c r="AT316" s="16"/>
      <c r="AU316" s="16"/>
      <c r="AV316" s="16"/>
      <c r="AW316" s="16"/>
      <c r="AX316" s="16"/>
      <c r="AY316" s="16"/>
      <c r="AZ316" s="16"/>
      <c r="BA316" s="16"/>
    </row>
    <row r="317" spans="2:53" s="2" customFormat="1" ht="35.25" customHeight="1" x14ac:dyDescent="0.3">
      <c r="B317" s="112">
        <v>267</v>
      </c>
      <c r="C317" s="120"/>
      <c r="D317" s="115"/>
      <c r="E317" s="127"/>
      <c r="F317" s="127"/>
      <c r="G317" s="122"/>
      <c r="H317" s="130"/>
      <c r="I317" s="129"/>
      <c r="J317" s="127"/>
      <c r="K317" s="130"/>
      <c r="L317" s="129"/>
      <c r="M317" s="127"/>
      <c r="N317" s="131"/>
      <c r="O317" s="175"/>
      <c r="P317" s="176"/>
      <c r="Q317" s="3"/>
      <c r="S317" s="16"/>
      <c r="T317" s="23"/>
      <c r="U317" s="23"/>
      <c r="V317" s="105">
        <f t="shared" si="4"/>
        <v>0</v>
      </c>
      <c r="W317" s="23"/>
      <c r="X317" s="23"/>
      <c r="Y317" s="23"/>
      <c r="Z317" s="23"/>
      <c r="AA317" s="23"/>
      <c r="AB317" s="23"/>
      <c r="AC317" s="23"/>
      <c r="AD317" s="39"/>
      <c r="AE317" s="39"/>
      <c r="AF317" s="39"/>
      <c r="AG317" s="39"/>
      <c r="AH317" s="39"/>
      <c r="AI317" s="39"/>
      <c r="AJ317" s="39"/>
      <c r="AK317" s="39"/>
      <c r="AL317" s="39"/>
      <c r="AM317" s="16"/>
      <c r="AN317" s="16"/>
      <c r="AO317" s="16"/>
      <c r="AP317" s="16"/>
      <c r="AQ317" s="16"/>
      <c r="AR317" s="16"/>
      <c r="AS317" s="16"/>
      <c r="AT317" s="16"/>
      <c r="AU317" s="16"/>
      <c r="AV317" s="16"/>
      <c r="AW317" s="16"/>
      <c r="AX317" s="16"/>
      <c r="AY317" s="16"/>
      <c r="AZ317" s="16"/>
      <c r="BA317" s="16"/>
    </row>
    <row r="318" spans="2:53" s="2" customFormat="1" ht="35.25" customHeight="1" x14ac:dyDescent="0.3">
      <c r="B318" s="112">
        <v>268</v>
      </c>
      <c r="C318" s="120"/>
      <c r="D318" s="115"/>
      <c r="E318" s="127"/>
      <c r="F318" s="127"/>
      <c r="G318" s="122"/>
      <c r="H318" s="130"/>
      <c r="I318" s="129"/>
      <c r="J318" s="127"/>
      <c r="K318" s="130"/>
      <c r="L318" s="129"/>
      <c r="M318" s="127"/>
      <c r="N318" s="131"/>
      <c r="O318" s="175"/>
      <c r="P318" s="176"/>
      <c r="Q318" s="3"/>
      <c r="S318" s="16"/>
      <c r="T318" s="23"/>
      <c r="U318" s="23"/>
      <c r="V318" s="105">
        <f t="shared" si="4"/>
        <v>0</v>
      </c>
      <c r="W318" s="23"/>
      <c r="X318" s="23"/>
      <c r="Y318" s="23"/>
      <c r="Z318" s="23"/>
      <c r="AA318" s="23"/>
      <c r="AB318" s="23"/>
      <c r="AC318" s="23"/>
      <c r="AD318" s="39"/>
      <c r="AE318" s="39"/>
      <c r="AF318" s="39"/>
      <c r="AG318" s="39"/>
      <c r="AH318" s="39"/>
      <c r="AI318" s="39"/>
      <c r="AJ318" s="39"/>
      <c r="AK318" s="39"/>
      <c r="AL318" s="39"/>
      <c r="AM318" s="16"/>
      <c r="AN318" s="16"/>
      <c r="AO318" s="16"/>
      <c r="AP318" s="16"/>
      <c r="AQ318" s="16"/>
      <c r="AR318" s="16"/>
      <c r="AS318" s="16"/>
      <c r="AT318" s="16"/>
      <c r="AU318" s="16"/>
      <c r="AV318" s="16"/>
      <c r="AW318" s="16"/>
      <c r="AX318" s="16"/>
      <c r="AY318" s="16"/>
      <c r="AZ318" s="16"/>
      <c r="BA318" s="16"/>
    </row>
    <row r="319" spans="2:53" s="2" customFormat="1" ht="35.25" customHeight="1" x14ac:dyDescent="0.3">
      <c r="B319" s="112">
        <v>269</v>
      </c>
      <c r="C319" s="120"/>
      <c r="D319" s="115"/>
      <c r="E319" s="127"/>
      <c r="F319" s="127"/>
      <c r="G319" s="122"/>
      <c r="H319" s="130"/>
      <c r="I319" s="129"/>
      <c r="J319" s="127"/>
      <c r="K319" s="130"/>
      <c r="L319" s="129"/>
      <c r="M319" s="127"/>
      <c r="N319" s="131"/>
      <c r="O319" s="175"/>
      <c r="P319" s="176"/>
      <c r="Q319" s="3"/>
      <c r="S319" s="16"/>
      <c r="T319" s="23"/>
      <c r="U319" s="23"/>
      <c r="V319" s="105">
        <f t="shared" si="4"/>
        <v>0</v>
      </c>
      <c r="W319" s="23"/>
      <c r="X319" s="23"/>
      <c r="Y319" s="23"/>
      <c r="Z319" s="23"/>
      <c r="AA319" s="23"/>
      <c r="AB319" s="23"/>
      <c r="AC319" s="23"/>
      <c r="AD319" s="39"/>
      <c r="AE319" s="39"/>
      <c r="AF319" s="39"/>
      <c r="AG319" s="39"/>
      <c r="AH319" s="39"/>
      <c r="AI319" s="39"/>
      <c r="AJ319" s="39"/>
      <c r="AK319" s="39"/>
      <c r="AL319" s="39"/>
      <c r="AM319" s="16"/>
      <c r="AN319" s="16"/>
      <c r="AO319" s="16"/>
      <c r="AP319" s="16"/>
      <c r="AQ319" s="16"/>
      <c r="AR319" s="16"/>
      <c r="AS319" s="16"/>
      <c r="AT319" s="16"/>
      <c r="AU319" s="16"/>
      <c r="AV319" s="16"/>
      <c r="AW319" s="16"/>
      <c r="AX319" s="16"/>
      <c r="AY319" s="16"/>
      <c r="AZ319" s="16"/>
      <c r="BA319" s="16"/>
    </row>
    <row r="320" spans="2:53" s="2" customFormat="1" ht="35.25" customHeight="1" x14ac:dyDescent="0.3">
      <c r="B320" s="112">
        <v>270</v>
      </c>
      <c r="C320" s="120"/>
      <c r="D320" s="115"/>
      <c r="E320" s="127"/>
      <c r="F320" s="127"/>
      <c r="G320" s="122"/>
      <c r="H320" s="130"/>
      <c r="I320" s="129"/>
      <c r="J320" s="127"/>
      <c r="K320" s="130"/>
      <c r="L320" s="129"/>
      <c r="M320" s="127"/>
      <c r="N320" s="131"/>
      <c r="O320" s="175"/>
      <c r="P320" s="176"/>
      <c r="Q320" s="3"/>
      <c r="S320" s="16"/>
      <c r="T320" s="23"/>
      <c r="U320" s="23"/>
      <c r="V320" s="105">
        <f t="shared" si="4"/>
        <v>0</v>
      </c>
      <c r="W320" s="23"/>
      <c r="X320" s="23"/>
      <c r="Y320" s="23"/>
      <c r="Z320" s="23"/>
      <c r="AA320" s="23"/>
      <c r="AB320" s="23"/>
      <c r="AC320" s="23"/>
      <c r="AD320" s="39"/>
      <c r="AE320" s="39"/>
      <c r="AF320" s="39"/>
      <c r="AG320" s="39"/>
      <c r="AH320" s="39"/>
      <c r="AI320" s="39"/>
      <c r="AJ320" s="39"/>
      <c r="AK320" s="39"/>
      <c r="AL320" s="39"/>
      <c r="AM320" s="16"/>
      <c r="AN320" s="16"/>
      <c r="AO320" s="16"/>
      <c r="AP320" s="16"/>
      <c r="AQ320" s="16"/>
      <c r="AR320" s="16"/>
      <c r="AS320" s="16"/>
      <c r="AT320" s="16"/>
      <c r="AU320" s="16"/>
      <c r="AV320" s="16"/>
      <c r="AW320" s="16"/>
      <c r="AX320" s="16"/>
      <c r="AY320" s="16"/>
      <c r="AZ320" s="16"/>
      <c r="BA320" s="16"/>
    </row>
    <row r="321" spans="2:53" s="2" customFormat="1" ht="35.25" customHeight="1" x14ac:dyDescent="0.3">
      <c r="B321" s="112">
        <v>271</v>
      </c>
      <c r="C321" s="120"/>
      <c r="D321" s="115"/>
      <c r="E321" s="127"/>
      <c r="F321" s="127"/>
      <c r="G321" s="122"/>
      <c r="H321" s="130"/>
      <c r="I321" s="129"/>
      <c r="J321" s="127"/>
      <c r="K321" s="130"/>
      <c r="L321" s="129"/>
      <c r="M321" s="127"/>
      <c r="N321" s="131"/>
      <c r="O321" s="175"/>
      <c r="P321" s="176"/>
      <c r="Q321" s="3"/>
      <c r="S321" s="16"/>
      <c r="T321" s="23"/>
      <c r="U321" s="23"/>
      <c r="V321" s="105">
        <f t="shared" si="4"/>
        <v>0</v>
      </c>
      <c r="W321" s="23"/>
      <c r="X321" s="23"/>
      <c r="Y321" s="23"/>
      <c r="Z321" s="23"/>
      <c r="AA321" s="23"/>
      <c r="AB321" s="23"/>
      <c r="AC321" s="23"/>
      <c r="AD321" s="39"/>
      <c r="AE321" s="39"/>
      <c r="AF321" s="39"/>
      <c r="AG321" s="39"/>
      <c r="AH321" s="39"/>
      <c r="AI321" s="39"/>
      <c r="AJ321" s="39"/>
      <c r="AK321" s="39"/>
      <c r="AL321" s="39"/>
      <c r="AM321" s="16"/>
      <c r="AN321" s="16"/>
      <c r="AO321" s="16"/>
      <c r="AP321" s="16"/>
      <c r="AQ321" s="16"/>
      <c r="AR321" s="16"/>
      <c r="AS321" s="16"/>
      <c r="AT321" s="16"/>
      <c r="AU321" s="16"/>
      <c r="AV321" s="16"/>
      <c r="AW321" s="16"/>
      <c r="AX321" s="16"/>
      <c r="AY321" s="16"/>
      <c r="AZ321" s="16"/>
      <c r="BA321" s="16"/>
    </row>
    <row r="322" spans="2:53" s="2" customFormat="1" ht="35.25" customHeight="1" x14ac:dyDescent="0.3">
      <c r="B322" s="112">
        <v>272</v>
      </c>
      <c r="C322" s="120"/>
      <c r="D322" s="115"/>
      <c r="E322" s="127"/>
      <c r="F322" s="127"/>
      <c r="G322" s="122"/>
      <c r="H322" s="130"/>
      <c r="I322" s="129"/>
      <c r="J322" s="127"/>
      <c r="K322" s="130"/>
      <c r="L322" s="129"/>
      <c r="M322" s="127"/>
      <c r="N322" s="131"/>
      <c r="O322" s="175"/>
      <c r="P322" s="176"/>
      <c r="Q322" s="3"/>
      <c r="S322" s="16"/>
      <c r="T322" s="23"/>
      <c r="U322" s="23"/>
      <c r="V322" s="105">
        <f t="shared" si="4"/>
        <v>0</v>
      </c>
      <c r="W322" s="23"/>
      <c r="X322" s="23"/>
      <c r="Y322" s="23"/>
      <c r="Z322" s="23"/>
      <c r="AA322" s="23"/>
      <c r="AB322" s="23"/>
      <c r="AC322" s="23"/>
      <c r="AD322" s="39"/>
      <c r="AE322" s="39"/>
      <c r="AF322" s="39"/>
      <c r="AG322" s="39"/>
      <c r="AH322" s="39"/>
      <c r="AI322" s="39"/>
      <c r="AJ322" s="39"/>
      <c r="AK322" s="39"/>
      <c r="AL322" s="39"/>
      <c r="AM322" s="16"/>
      <c r="AN322" s="16"/>
      <c r="AO322" s="16"/>
      <c r="AP322" s="16"/>
      <c r="AQ322" s="16"/>
      <c r="AR322" s="16"/>
      <c r="AS322" s="16"/>
      <c r="AT322" s="16"/>
      <c r="AU322" s="16"/>
      <c r="AV322" s="16"/>
      <c r="AW322" s="16"/>
      <c r="AX322" s="16"/>
      <c r="AY322" s="16"/>
      <c r="AZ322" s="16"/>
      <c r="BA322" s="16"/>
    </row>
    <row r="323" spans="2:53" s="2" customFormat="1" ht="35.25" customHeight="1" x14ac:dyDescent="0.3">
      <c r="B323" s="112">
        <v>273</v>
      </c>
      <c r="C323" s="120"/>
      <c r="D323" s="115"/>
      <c r="E323" s="127"/>
      <c r="F323" s="127"/>
      <c r="G323" s="122"/>
      <c r="H323" s="130"/>
      <c r="I323" s="129"/>
      <c r="J323" s="127"/>
      <c r="K323" s="130"/>
      <c r="L323" s="129"/>
      <c r="M323" s="127"/>
      <c r="N323" s="131"/>
      <c r="O323" s="175"/>
      <c r="P323" s="176"/>
      <c r="Q323" s="3"/>
      <c r="S323" s="16"/>
      <c r="T323" s="23"/>
      <c r="U323" s="23"/>
      <c r="V323" s="105">
        <f t="shared" si="4"/>
        <v>0</v>
      </c>
      <c r="W323" s="23"/>
      <c r="X323" s="23"/>
      <c r="Y323" s="23"/>
      <c r="Z323" s="23"/>
      <c r="AA323" s="23"/>
      <c r="AB323" s="23"/>
      <c r="AC323" s="23"/>
      <c r="AD323" s="39"/>
      <c r="AE323" s="39"/>
      <c r="AF323" s="39"/>
      <c r="AG323" s="39"/>
      <c r="AH323" s="39"/>
      <c r="AI323" s="39"/>
      <c r="AJ323" s="39"/>
      <c r="AK323" s="39"/>
      <c r="AL323" s="39"/>
      <c r="AM323" s="16"/>
      <c r="AN323" s="16"/>
      <c r="AO323" s="16"/>
      <c r="AP323" s="16"/>
      <c r="AQ323" s="16"/>
      <c r="AR323" s="16"/>
      <c r="AS323" s="16"/>
      <c r="AT323" s="16"/>
      <c r="AU323" s="16"/>
      <c r="AV323" s="16"/>
      <c r="AW323" s="16"/>
      <c r="AX323" s="16"/>
      <c r="AY323" s="16"/>
      <c r="AZ323" s="16"/>
      <c r="BA323" s="16"/>
    </row>
    <row r="324" spans="2:53" s="2" customFormat="1" ht="35.25" customHeight="1" x14ac:dyDescent="0.3">
      <c r="B324" s="112">
        <v>274</v>
      </c>
      <c r="C324" s="120"/>
      <c r="D324" s="115"/>
      <c r="E324" s="127"/>
      <c r="F324" s="127"/>
      <c r="G324" s="122"/>
      <c r="H324" s="130"/>
      <c r="I324" s="129"/>
      <c r="J324" s="127"/>
      <c r="K324" s="130"/>
      <c r="L324" s="129"/>
      <c r="M324" s="127"/>
      <c r="N324" s="131"/>
      <c r="O324" s="175"/>
      <c r="P324" s="176"/>
      <c r="Q324" s="3"/>
      <c r="S324" s="16"/>
      <c r="T324" s="23"/>
      <c r="U324" s="23"/>
      <c r="V324" s="105">
        <f t="shared" si="4"/>
        <v>0</v>
      </c>
      <c r="W324" s="23"/>
      <c r="X324" s="23"/>
      <c r="Y324" s="23"/>
      <c r="Z324" s="23"/>
      <c r="AA324" s="23"/>
      <c r="AB324" s="23"/>
      <c r="AC324" s="23"/>
      <c r="AD324" s="39"/>
      <c r="AE324" s="39"/>
      <c r="AF324" s="39"/>
      <c r="AG324" s="39"/>
      <c r="AH324" s="39"/>
      <c r="AI324" s="39"/>
      <c r="AJ324" s="39"/>
      <c r="AK324" s="39"/>
      <c r="AL324" s="39"/>
      <c r="AM324" s="16"/>
      <c r="AN324" s="16"/>
      <c r="AO324" s="16"/>
      <c r="AP324" s="16"/>
      <c r="AQ324" s="16"/>
      <c r="AR324" s="16"/>
      <c r="AS324" s="16"/>
      <c r="AT324" s="16"/>
      <c r="AU324" s="16"/>
      <c r="AV324" s="16"/>
      <c r="AW324" s="16"/>
      <c r="AX324" s="16"/>
      <c r="AY324" s="16"/>
      <c r="AZ324" s="16"/>
      <c r="BA324" s="16"/>
    </row>
    <row r="325" spans="2:53" s="2" customFormat="1" ht="35.25" customHeight="1" x14ac:dyDescent="0.3">
      <c r="B325" s="112">
        <v>275</v>
      </c>
      <c r="C325" s="120"/>
      <c r="D325" s="115"/>
      <c r="E325" s="127"/>
      <c r="F325" s="127"/>
      <c r="G325" s="122"/>
      <c r="H325" s="130"/>
      <c r="I325" s="129"/>
      <c r="J325" s="127"/>
      <c r="K325" s="130"/>
      <c r="L325" s="129"/>
      <c r="M325" s="127"/>
      <c r="N325" s="131"/>
      <c r="O325" s="175"/>
      <c r="P325" s="176"/>
      <c r="Q325" s="3"/>
      <c r="S325" s="16"/>
      <c r="T325" s="23"/>
      <c r="U325" s="23"/>
      <c r="V325" s="105">
        <f t="shared" si="4"/>
        <v>0</v>
      </c>
      <c r="W325" s="23"/>
      <c r="X325" s="23"/>
      <c r="Y325" s="23"/>
      <c r="Z325" s="23"/>
      <c r="AA325" s="23"/>
      <c r="AB325" s="23"/>
      <c r="AC325" s="23"/>
      <c r="AD325" s="39"/>
      <c r="AE325" s="39"/>
      <c r="AF325" s="39"/>
      <c r="AG325" s="39"/>
      <c r="AH325" s="39"/>
      <c r="AI325" s="39"/>
      <c r="AJ325" s="39"/>
      <c r="AK325" s="39"/>
      <c r="AL325" s="39"/>
      <c r="AM325" s="16"/>
      <c r="AN325" s="16"/>
      <c r="AO325" s="16"/>
      <c r="AP325" s="16"/>
      <c r="AQ325" s="16"/>
      <c r="AR325" s="16"/>
      <c r="AS325" s="16"/>
      <c r="AT325" s="16"/>
      <c r="AU325" s="16"/>
      <c r="AV325" s="16"/>
      <c r="AW325" s="16"/>
      <c r="AX325" s="16"/>
      <c r="AY325" s="16"/>
      <c r="AZ325" s="16"/>
      <c r="BA325" s="16"/>
    </row>
    <row r="326" spans="2:53" s="2" customFormat="1" ht="35.25" customHeight="1" x14ac:dyDescent="0.3">
      <c r="B326" s="112">
        <v>276</v>
      </c>
      <c r="C326" s="120"/>
      <c r="D326" s="115"/>
      <c r="E326" s="127"/>
      <c r="F326" s="127"/>
      <c r="G326" s="122"/>
      <c r="H326" s="130"/>
      <c r="I326" s="129"/>
      <c r="J326" s="127"/>
      <c r="K326" s="130"/>
      <c r="L326" s="129"/>
      <c r="M326" s="127"/>
      <c r="N326" s="131"/>
      <c r="O326" s="175"/>
      <c r="P326" s="176"/>
      <c r="Q326" s="3"/>
      <c r="S326" s="16"/>
      <c r="T326" s="23"/>
      <c r="U326" s="23"/>
      <c r="V326" s="105">
        <f t="shared" si="4"/>
        <v>0</v>
      </c>
      <c r="W326" s="23"/>
      <c r="X326" s="23"/>
      <c r="Y326" s="23"/>
      <c r="Z326" s="23"/>
      <c r="AA326" s="23"/>
      <c r="AB326" s="23"/>
      <c r="AC326" s="23"/>
      <c r="AD326" s="39"/>
      <c r="AE326" s="39"/>
      <c r="AF326" s="39"/>
      <c r="AG326" s="39"/>
      <c r="AH326" s="39"/>
      <c r="AI326" s="39"/>
      <c r="AJ326" s="39"/>
      <c r="AK326" s="39"/>
      <c r="AL326" s="39"/>
      <c r="AM326" s="16"/>
      <c r="AN326" s="16"/>
      <c r="AO326" s="16"/>
      <c r="AP326" s="16"/>
      <c r="AQ326" s="16"/>
      <c r="AR326" s="16"/>
      <c r="AS326" s="16"/>
      <c r="AT326" s="16"/>
      <c r="AU326" s="16"/>
      <c r="AV326" s="16"/>
      <c r="AW326" s="16"/>
      <c r="AX326" s="16"/>
      <c r="AY326" s="16"/>
      <c r="AZ326" s="16"/>
      <c r="BA326" s="16"/>
    </row>
    <row r="327" spans="2:53" s="2" customFormat="1" ht="35.25" customHeight="1" x14ac:dyDescent="0.3">
      <c r="B327" s="112">
        <v>277</v>
      </c>
      <c r="C327" s="120"/>
      <c r="D327" s="115"/>
      <c r="E327" s="127"/>
      <c r="F327" s="127"/>
      <c r="G327" s="122"/>
      <c r="H327" s="130"/>
      <c r="I327" s="129"/>
      <c r="J327" s="127"/>
      <c r="K327" s="130"/>
      <c r="L327" s="129"/>
      <c r="M327" s="127"/>
      <c r="N327" s="131"/>
      <c r="O327" s="175"/>
      <c r="P327" s="176"/>
      <c r="Q327" s="3"/>
      <c r="S327" s="16"/>
      <c r="T327" s="23"/>
      <c r="U327" s="23"/>
      <c r="V327" s="105">
        <f t="shared" si="4"/>
        <v>0</v>
      </c>
      <c r="W327" s="23"/>
      <c r="X327" s="23"/>
      <c r="Y327" s="23"/>
      <c r="Z327" s="23"/>
      <c r="AA327" s="23"/>
      <c r="AB327" s="23"/>
      <c r="AC327" s="23"/>
      <c r="AD327" s="39"/>
      <c r="AE327" s="39"/>
      <c r="AF327" s="39"/>
      <c r="AG327" s="39"/>
      <c r="AH327" s="39"/>
      <c r="AI327" s="39"/>
      <c r="AJ327" s="39"/>
      <c r="AK327" s="39"/>
      <c r="AL327" s="39"/>
      <c r="AM327" s="16"/>
      <c r="AN327" s="16"/>
      <c r="AO327" s="16"/>
      <c r="AP327" s="16"/>
      <c r="AQ327" s="16"/>
      <c r="AR327" s="16"/>
      <c r="AS327" s="16"/>
      <c r="AT327" s="16"/>
      <c r="AU327" s="16"/>
      <c r="AV327" s="16"/>
      <c r="AW327" s="16"/>
      <c r="AX327" s="16"/>
      <c r="AY327" s="16"/>
      <c r="AZ327" s="16"/>
      <c r="BA327" s="16"/>
    </row>
    <row r="328" spans="2:53" s="2" customFormat="1" ht="35.25" customHeight="1" x14ac:dyDescent="0.3">
      <c r="B328" s="112">
        <v>278</v>
      </c>
      <c r="C328" s="120"/>
      <c r="D328" s="115"/>
      <c r="E328" s="127"/>
      <c r="F328" s="127"/>
      <c r="G328" s="122"/>
      <c r="H328" s="130"/>
      <c r="I328" s="129"/>
      <c r="J328" s="127"/>
      <c r="K328" s="130"/>
      <c r="L328" s="129"/>
      <c r="M328" s="127"/>
      <c r="N328" s="131"/>
      <c r="O328" s="175"/>
      <c r="P328" s="176"/>
      <c r="Q328" s="3"/>
      <c r="S328" s="16"/>
      <c r="T328" s="23"/>
      <c r="U328" s="23"/>
      <c r="V328" s="105">
        <f t="shared" si="4"/>
        <v>0</v>
      </c>
      <c r="W328" s="23"/>
      <c r="X328" s="23"/>
      <c r="Y328" s="23"/>
      <c r="Z328" s="23"/>
      <c r="AA328" s="23"/>
      <c r="AB328" s="23"/>
      <c r="AC328" s="23"/>
      <c r="AD328" s="39"/>
      <c r="AE328" s="39"/>
      <c r="AF328" s="39"/>
      <c r="AG328" s="39"/>
      <c r="AH328" s="39"/>
      <c r="AI328" s="39"/>
      <c r="AJ328" s="39"/>
      <c r="AK328" s="39"/>
      <c r="AL328" s="39"/>
      <c r="AM328" s="16"/>
      <c r="AN328" s="16"/>
      <c r="AO328" s="16"/>
      <c r="AP328" s="16"/>
      <c r="AQ328" s="16"/>
      <c r="AR328" s="16"/>
      <c r="AS328" s="16"/>
      <c r="AT328" s="16"/>
      <c r="AU328" s="16"/>
      <c r="AV328" s="16"/>
      <c r="AW328" s="16"/>
      <c r="AX328" s="16"/>
      <c r="AY328" s="16"/>
      <c r="AZ328" s="16"/>
      <c r="BA328" s="16"/>
    </row>
    <row r="329" spans="2:53" s="2" customFormat="1" ht="35.25" customHeight="1" x14ac:dyDescent="0.3">
      <c r="B329" s="112">
        <v>279</v>
      </c>
      <c r="C329" s="120"/>
      <c r="D329" s="115"/>
      <c r="E329" s="127"/>
      <c r="F329" s="127"/>
      <c r="G329" s="122"/>
      <c r="H329" s="130"/>
      <c r="I329" s="129"/>
      <c r="J329" s="127"/>
      <c r="K329" s="130"/>
      <c r="L329" s="129"/>
      <c r="M329" s="127"/>
      <c r="N329" s="131"/>
      <c r="O329" s="175"/>
      <c r="P329" s="176"/>
      <c r="Q329" s="3"/>
      <c r="S329" s="16"/>
      <c r="T329" s="23"/>
      <c r="U329" s="23"/>
      <c r="V329" s="105">
        <f t="shared" si="4"/>
        <v>0</v>
      </c>
      <c r="W329" s="23"/>
      <c r="X329" s="23"/>
      <c r="Y329" s="23"/>
      <c r="Z329" s="23"/>
      <c r="AA329" s="23"/>
      <c r="AB329" s="23"/>
      <c r="AC329" s="23"/>
      <c r="AD329" s="39"/>
      <c r="AE329" s="39"/>
      <c r="AF329" s="39"/>
      <c r="AG329" s="39"/>
      <c r="AH329" s="39"/>
      <c r="AI329" s="39"/>
      <c r="AJ329" s="39"/>
      <c r="AK329" s="39"/>
      <c r="AL329" s="39"/>
      <c r="AM329" s="16"/>
      <c r="AN329" s="16"/>
      <c r="AO329" s="16"/>
      <c r="AP329" s="16"/>
      <c r="AQ329" s="16"/>
      <c r="AR329" s="16"/>
      <c r="AS329" s="16"/>
      <c r="AT329" s="16"/>
      <c r="AU329" s="16"/>
      <c r="AV329" s="16"/>
      <c r="AW329" s="16"/>
      <c r="AX329" s="16"/>
      <c r="AY329" s="16"/>
      <c r="AZ329" s="16"/>
      <c r="BA329" s="16"/>
    </row>
    <row r="330" spans="2:53" s="2" customFormat="1" ht="35.25" customHeight="1" x14ac:dyDescent="0.3">
      <c r="B330" s="112">
        <v>280</v>
      </c>
      <c r="C330" s="120"/>
      <c r="D330" s="115"/>
      <c r="E330" s="127"/>
      <c r="F330" s="127"/>
      <c r="G330" s="122"/>
      <c r="H330" s="130"/>
      <c r="I330" s="129"/>
      <c r="J330" s="127"/>
      <c r="K330" s="130"/>
      <c r="L330" s="129"/>
      <c r="M330" s="127"/>
      <c r="N330" s="131"/>
      <c r="O330" s="175"/>
      <c r="P330" s="176"/>
      <c r="Q330" s="3"/>
      <c r="S330" s="16"/>
      <c r="T330" s="23"/>
      <c r="U330" s="23"/>
      <c r="V330" s="105">
        <f t="shared" si="4"/>
        <v>0</v>
      </c>
      <c r="W330" s="23"/>
      <c r="X330" s="23"/>
      <c r="Y330" s="23"/>
      <c r="Z330" s="23"/>
      <c r="AA330" s="23"/>
      <c r="AB330" s="23"/>
      <c r="AC330" s="23"/>
      <c r="AD330" s="39"/>
      <c r="AE330" s="39"/>
      <c r="AF330" s="39"/>
      <c r="AG330" s="39"/>
      <c r="AH330" s="39"/>
      <c r="AI330" s="39"/>
      <c r="AJ330" s="39"/>
      <c r="AK330" s="39"/>
      <c r="AL330" s="39"/>
      <c r="AM330" s="16"/>
      <c r="AN330" s="16"/>
      <c r="AO330" s="16"/>
      <c r="AP330" s="16"/>
      <c r="AQ330" s="16"/>
      <c r="AR330" s="16"/>
      <c r="AS330" s="16"/>
      <c r="AT330" s="16"/>
      <c r="AU330" s="16"/>
      <c r="AV330" s="16"/>
      <c r="AW330" s="16"/>
      <c r="AX330" s="16"/>
      <c r="AY330" s="16"/>
      <c r="AZ330" s="16"/>
      <c r="BA330" s="16"/>
    </row>
    <row r="331" spans="2:53" s="2" customFormat="1" ht="35.25" customHeight="1" x14ac:dyDescent="0.3">
      <c r="B331" s="112">
        <v>281</v>
      </c>
      <c r="C331" s="120"/>
      <c r="D331" s="115"/>
      <c r="E331" s="127"/>
      <c r="F331" s="127"/>
      <c r="G331" s="122"/>
      <c r="H331" s="130"/>
      <c r="I331" s="129"/>
      <c r="J331" s="127"/>
      <c r="K331" s="130"/>
      <c r="L331" s="129"/>
      <c r="M331" s="127"/>
      <c r="N331" s="131"/>
      <c r="O331" s="175"/>
      <c r="P331" s="176"/>
      <c r="Q331" s="3"/>
      <c r="S331" s="16"/>
      <c r="T331" s="23"/>
      <c r="U331" s="23"/>
      <c r="V331" s="105">
        <f t="shared" si="4"/>
        <v>0</v>
      </c>
      <c r="W331" s="23"/>
      <c r="X331" s="23"/>
      <c r="Y331" s="23"/>
      <c r="Z331" s="23"/>
      <c r="AA331" s="23"/>
      <c r="AB331" s="23"/>
      <c r="AC331" s="23"/>
      <c r="AD331" s="39"/>
      <c r="AE331" s="39"/>
      <c r="AF331" s="39"/>
      <c r="AG331" s="39"/>
      <c r="AH331" s="39"/>
      <c r="AI331" s="39"/>
      <c r="AJ331" s="39"/>
      <c r="AK331" s="39"/>
      <c r="AL331" s="39"/>
      <c r="AM331" s="16"/>
      <c r="AN331" s="16"/>
      <c r="AO331" s="16"/>
      <c r="AP331" s="16"/>
      <c r="AQ331" s="16"/>
      <c r="AR331" s="16"/>
      <c r="AS331" s="16"/>
      <c r="AT331" s="16"/>
      <c r="AU331" s="16"/>
      <c r="AV331" s="16"/>
      <c r="AW331" s="16"/>
      <c r="AX331" s="16"/>
      <c r="AY331" s="16"/>
      <c r="AZ331" s="16"/>
      <c r="BA331" s="16"/>
    </row>
    <row r="332" spans="2:53" s="2" customFormat="1" ht="35.25" customHeight="1" x14ac:dyDescent="0.3">
      <c r="B332" s="112">
        <v>282</v>
      </c>
      <c r="C332" s="120"/>
      <c r="D332" s="115"/>
      <c r="E332" s="127"/>
      <c r="F332" s="127"/>
      <c r="G332" s="122"/>
      <c r="H332" s="130"/>
      <c r="I332" s="129"/>
      <c r="J332" s="127"/>
      <c r="K332" s="130"/>
      <c r="L332" s="129"/>
      <c r="M332" s="127"/>
      <c r="N332" s="131"/>
      <c r="O332" s="175"/>
      <c r="P332" s="176"/>
      <c r="Q332" s="3"/>
      <c r="S332" s="16"/>
      <c r="T332" s="23"/>
      <c r="U332" s="23"/>
      <c r="V332" s="105">
        <f t="shared" si="4"/>
        <v>0</v>
      </c>
      <c r="W332" s="23"/>
      <c r="X332" s="23"/>
      <c r="Y332" s="23"/>
      <c r="Z332" s="23"/>
      <c r="AA332" s="23"/>
      <c r="AB332" s="23"/>
      <c r="AC332" s="23"/>
      <c r="AD332" s="39"/>
      <c r="AE332" s="39"/>
      <c r="AF332" s="39"/>
      <c r="AG332" s="39"/>
      <c r="AH332" s="39"/>
      <c r="AI332" s="39"/>
      <c r="AJ332" s="39"/>
      <c r="AK332" s="39"/>
      <c r="AL332" s="39"/>
      <c r="AM332" s="16"/>
      <c r="AN332" s="16"/>
      <c r="AO332" s="16"/>
      <c r="AP332" s="16"/>
      <c r="AQ332" s="16"/>
      <c r="AR332" s="16"/>
      <c r="AS332" s="16"/>
      <c r="AT332" s="16"/>
      <c r="AU332" s="16"/>
      <c r="AV332" s="16"/>
      <c r="AW332" s="16"/>
      <c r="AX332" s="16"/>
      <c r="AY332" s="16"/>
      <c r="AZ332" s="16"/>
      <c r="BA332" s="16"/>
    </row>
    <row r="333" spans="2:53" s="2" customFormat="1" ht="35.25" customHeight="1" x14ac:dyDescent="0.3">
      <c r="B333" s="112">
        <v>283</v>
      </c>
      <c r="C333" s="120"/>
      <c r="D333" s="115"/>
      <c r="E333" s="127"/>
      <c r="F333" s="127"/>
      <c r="G333" s="122"/>
      <c r="H333" s="130"/>
      <c r="I333" s="129"/>
      <c r="J333" s="127"/>
      <c r="K333" s="130"/>
      <c r="L333" s="129"/>
      <c r="M333" s="127"/>
      <c r="N333" s="131"/>
      <c r="O333" s="175"/>
      <c r="P333" s="176"/>
      <c r="Q333" s="3"/>
      <c r="S333" s="16"/>
      <c r="T333" s="23"/>
      <c r="U333" s="23"/>
      <c r="V333" s="105">
        <f t="shared" si="4"/>
        <v>0</v>
      </c>
      <c r="W333" s="23"/>
      <c r="X333" s="23"/>
      <c r="Y333" s="23"/>
      <c r="Z333" s="23"/>
      <c r="AA333" s="23"/>
      <c r="AB333" s="23"/>
      <c r="AC333" s="23"/>
      <c r="AD333" s="39"/>
      <c r="AE333" s="39"/>
      <c r="AF333" s="39"/>
      <c r="AG333" s="39"/>
      <c r="AH333" s="39"/>
      <c r="AI333" s="39"/>
      <c r="AJ333" s="39"/>
      <c r="AK333" s="39"/>
      <c r="AL333" s="39"/>
      <c r="AM333" s="16"/>
      <c r="AN333" s="16"/>
      <c r="AO333" s="16"/>
      <c r="AP333" s="16"/>
      <c r="AQ333" s="16"/>
      <c r="AR333" s="16"/>
      <c r="AS333" s="16"/>
      <c r="AT333" s="16"/>
      <c r="AU333" s="16"/>
      <c r="AV333" s="16"/>
      <c r="AW333" s="16"/>
      <c r="AX333" s="16"/>
      <c r="AY333" s="16"/>
      <c r="AZ333" s="16"/>
      <c r="BA333" s="16"/>
    </row>
    <row r="334" spans="2:53" s="2" customFormat="1" ht="35.25" customHeight="1" x14ac:dyDescent="0.3">
      <c r="B334" s="112">
        <v>284</v>
      </c>
      <c r="C334" s="120"/>
      <c r="D334" s="115"/>
      <c r="E334" s="127"/>
      <c r="F334" s="127"/>
      <c r="G334" s="122"/>
      <c r="H334" s="130"/>
      <c r="I334" s="129"/>
      <c r="J334" s="127"/>
      <c r="K334" s="130"/>
      <c r="L334" s="129"/>
      <c r="M334" s="127"/>
      <c r="N334" s="131"/>
      <c r="O334" s="175"/>
      <c r="P334" s="176"/>
      <c r="Q334" s="3"/>
      <c r="S334" s="16"/>
      <c r="T334" s="23"/>
      <c r="U334" s="23"/>
      <c r="V334" s="105">
        <f t="shared" si="4"/>
        <v>0</v>
      </c>
      <c r="W334" s="23"/>
      <c r="X334" s="23"/>
      <c r="Y334" s="23"/>
      <c r="Z334" s="23"/>
      <c r="AA334" s="23"/>
      <c r="AB334" s="23"/>
      <c r="AC334" s="23"/>
      <c r="AD334" s="39"/>
      <c r="AE334" s="39"/>
      <c r="AF334" s="39"/>
      <c r="AG334" s="39"/>
      <c r="AH334" s="39"/>
      <c r="AI334" s="39"/>
      <c r="AJ334" s="39"/>
      <c r="AK334" s="39"/>
      <c r="AL334" s="39"/>
      <c r="AM334" s="16"/>
      <c r="AN334" s="16"/>
      <c r="AO334" s="16"/>
      <c r="AP334" s="16"/>
      <c r="AQ334" s="16"/>
      <c r="AR334" s="16"/>
      <c r="AS334" s="16"/>
      <c r="AT334" s="16"/>
      <c r="AU334" s="16"/>
      <c r="AV334" s="16"/>
      <c r="AW334" s="16"/>
      <c r="AX334" s="16"/>
      <c r="AY334" s="16"/>
      <c r="AZ334" s="16"/>
      <c r="BA334" s="16"/>
    </row>
    <row r="335" spans="2:53" s="2" customFormat="1" ht="35.25" customHeight="1" x14ac:dyDescent="0.3">
      <c r="B335" s="112">
        <v>285</v>
      </c>
      <c r="C335" s="120"/>
      <c r="D335" s="115"/>
      <c r="E335" s="127"/>
      <c r="F335" s="127"/>
      <c r="G335" s="122"/>
      <c r="H335" s="130"/>
      <c r="I335" s="129"/>
      <c r="J335" s="127"/>
      <c r="K335" s="130"/>
      <c r="L335" s="129"/>
      <c r="M335" s="127"/>
      <c r="N335" s="131"/>
      <c r="O335" s="175"/>
      <c r="P335" s="176"/>
      <c r="Q335" s="3"/>
      <c r="S335" s="16"/>
      <c r="T335" s="23"/>
      <c r="U335" s="23"/>
      <c r="V335" s="105">
        <f t="shared" si="4"/>
        <v>0</v>
      </c>
      <c r="W335" s="23"/>
      <c r="X335" s="23"/>
      <c r="Y335" s="23"/>
      <c r="Z335" s="23"/>
      <c r="AA335" s="23"/>
      <c r="AB335" s="23"/>
      <c r="AC335" s="23"/>
      <c r="AD335" s="39"/>
      <c r="AE335" s="39"/>
      <c r="AF335" s="39"/>
      <c r="AG335" s="39"/>
      <c r="AH335" s="39"/>
      <c r="AI335" s="39"/>
      <c r="AJ335" s="39"/>
      <c r="AK335" s="39"/>
      <c r="AL335" s="39"/>
      <c r="AM335" s="16"/>
      <c r="AN335" s="16"/>
      <c r="AO335" s="16"/>
      <c r="AP335" s="16"/>
      <c r="AQ335" s="16"/>
      <c r="AR335" s="16"/>
      <c r="AS335" s="16"/>
      <c r="AT335" s="16"/>
      <c r="AU335" s="16"/>
      <c r="AV335" s="16"/>
      <c r="AW335" s="16"/>
      <c r="AX335" s="16"/>
      <c r="AY335" s="16"/>
      <c r="AZ335" s="16"/>
      <c r="BA335" s="16"/>
    </row>
    <row r="336" spans="2:53" s="2" customFormat="1" ht="35.25" customHeight="1" x14ac:dyDescent="0.3">
      <c r="B336" s="112">
        <v>286</v>
      </c>
      <c r="C336" s="120"/>
      <c r="D336" s="115"/>
      <c r="E336" s="127"/>
      <c r="F336" s="127"/>
      <c r="G336" s="122"/>
      <c r="H336" s="130"/>
      <c r="I336" s="129"/>
      <c r="J336" s="127"/>
      <c r="K336" s="130"/>
      <c r="L336" s="129"/>
      <c r="M336" s="127"/>
      <c r="N336" s="131"/>
      <c r="O336" s="175"/>
      <c r="P336" s="176"/>
      <c r="Q336" s="3"/>
      <c r="S336" s="16"/>
      <c r="T336" s="23"/>
      <c r="U336" s="23"/>
      <c r="V336" s="105">
        <f t="shared" si="4"/>
        <v>0</v>
      </c>
      <c r="W336" s="23"/>
      <c r="X336" s="23"/>
      <c r="Y336" s="23"/>
      <c r="Z336" s="23"/>
      <c r="AA336" s="23"/>
      <c r="AB336" s="23"/>
      <c r="AC336" s="23"/>
      <c r="AD336" s="39"/>
      <c r="AE336" s="39"/>
      <c r="AF336" s="39"/>
      <c r="AG336" s="39"/>
      <c r="AH336" s="39"/>
      <c r="AI336" s="39"/>
      <c r="AJ336" s="39"/>
      <c r="AK336" s="39"/>
      <c r="AL336" s="39"/>
      <c r="AM336" s="16"/>
      <c r="AN336" s="16"/>
      <c r="AO336" s="16"/>
      <c r="AP336" s="16"/>
      <c r="AQ336" s="16"/>
      <c r="AR336" s="16"/>
      <c r="AS336" s="16"/>
      <c r="AT336" s="16"/>
      <c r="AU336" s="16"/>
      <c r="AV336" s="16"/>
      <c r="AW336" s="16"/>
      <c r="AX336" s="16"/>
      <c r="AY336" s="16"/>
      <c r="AZ336" s="16"/>
      <c r="BA336" s="16"/>
    </row>
    <row r="337" spans="2:53" s="2" customFormat="1" ht="35.25" customHeight="1" x14ac:dyDescent="0.3">
      <c r="B337" s="112">
        <v>287</v>
      </c>
      <c r="C337" s="120"/>
      <c r="D337" s="115"/>
      <c r="E337" s="127"/>
      <c r="F337" s="127"/>
      <c r="G337" s="122"/>
      <c r="H337" s="130"/>
      <c r="I337" s="129"/>
      <c r="J337" s="127"/>
      <c r="K337" s="130"/>
      <c r="L337" s="129"/>
      <c r="M337" s="127"/>
      <c r="N337" s="131"/>
      <c r="O337" s="175"/>
      <c r="P337" s="176"/>
      <c r="Q337" s="3"/>
      <c r="S337" s="16"/>
      <c r="T337" s="23"/>
      <c r="U337" s="23"/>
      <c r="V337" s="105">
        <f t="shared" si="4"/>
        <v>0</v>
      </c>
      <c r="W337" s="23"/>
      <c r="X337" s="23"/>
      <c r="Y337" s="23"/>
      <c r="Z337" s="23"/>
      <c r="AA337" s="23"/>
      <c r="AB337" s="23"/>
      <c r="AC337" s="23"/>
      <c r="AD337" s="39"/>
      <c r="AE337" s="39"/>
      <c r="AF337" s="39"/>
      <c r="AG337" s="39"/>
      <c r="AH337" s="39"/>
      <c r="AI337" s="39"/>
      <c r="AJ337" s="39"/>
      <c r="AK337" s="39"/>
      <c r="AL337" s="39"/>
      <c r="AM337" s="16"/>
      <c r="AN337" s="16"/>
      <c r="AO337" s="16"/>
      <c r="AP337" s="16"/>
      <c r="AQ337" s="16"/>
      <c r="AR337" s="16"/>
      <c r="AS337" s="16"/>
      <c r="AT337" s="16"/>
      <c r="AU337" s="16"/>
      <c r="AV337" s="16"/>
      <c r="AW337" s="16"/>
      <c r="AX337" s="16"/>
      <c r="AY337" s="16"/>
      <c r="AZ337" s="16"/>
      <c r="BA337" s="16"/>
    </row>
    <row r="338" spans="2:53" s="2" customFormat="1" ht="35.25" customHeight="1" x14ac:dyDescent="0.3">
      <c r="B338" s="112">
        <v>288</v>
      </c>
      <c r="C338" s="120"/>
      <c r="D338" s="115"/>
      <c r="E338" s="127"/>
      <c r="F338" s="127"/>
      <c r="G338" s="122"/>
      <c r="H338" s="130"/>
      <c r="I338" s="129"/>
      <c r="J338" s="127"/>
      <c r="K338" s="130"/>
      <c r="L338" s="129"/>
      <c r="M338" s="127"/>
      <c r="N338" s="131"/>
      <c r="O338" s="175"/>
      <c r="P338" s="176"/>
      <c r="Q338" s="3"/>
      <c r="S338" s="16"/>
      <c r="T338" s="23"/>
      <c r="U338" s="23"/>
      <c r="V338" s="105">
        <f t="shared" si="4"/>
        <v>0</v>
      </c>
      <c r="W338" s="23"/>
      <c r="X338" s="23"/>
      <c r="Y338" s="23"/>
      <c r="Z338" s="23"/>
      <c r="AA338" s="23"/>
      <c r="AB338" s="23"/>
      <c r="AC338" s="23"/>
      <c r="AD338" s="39"/>
      <c r="AE338" s="39"/>
      <c r="AF338" s="39"/>
      <c r="AG338" s="39"/>
      <c r="AH338" s="39"/>
      <c r="AI338" s="39"/>
      <c r="AJ338" s="39"/>
      <c r="AK338" s="39"/>
      <c r="AL338" s="39"/>
      <c r="AM338" s="16"/>
      <c r="AN338" s="16"/>
      <c r="AO338" s="16"/>
      <c r="AP338" s="16"/>
      <c r="AQ338" s="16"/>
      <c r="AR338" s="16"/>
      <c r="AS338" s="16"/>
      <c r="AT338" s="16"/>
      <c r="AU338" s="16"/>
      <c r="AV338" s="16"/>
      <c r="AW338" s="16"/>
      <c r="AX338" s="16"/>
      <c r="AY338" s="16"/>
      <c r="AZ338" s="16"/>
      <c r="BA338" s="16"/>
    </row>
    <row r="339" spans="2:53" s="2" customFormat="1" ht="35.25" customHeight="1" x14ac:dyDescent="0.3">
      <c r="B339" s="112">
        <v>289</v>
      </c>
      <c r="C339" s="120"/>
      <c r="D339" s="115"/>
      <c r="E339" s="127"/>
      <c r="F339" s="127"/>
      <c r="G339" s="122"/>
      <c r="H339" s="130"/>
      <c r="I339" s="129"/>
      <c r="J339" s="127"/>
      <c r="K339" s="130"/>
      <c r="L339" s="129"/>
      <c r="M339" s="127"/>
      <c r="N339" s="131"/>
      <c r="O339" s="175"/>
      <c r="P339" s="176"/>
      <c r="Q339" s="3"/>
      <c r="S339" s="16"/>
      <c r="T339" s="23"/>
      <c r="U339" s="23"/>
      <c r="V339" s="105">
        <f t="shared" si="4"/>
        <v>0</v>
      </c>
      <c r="W339" s="23"/>
      <c r="X339" s="23"/>
      <c r="Y339" s="23"/>
      <c r="Z339" s="23"/>
      <c r="AA339" s="23"/>
      <c r="AB339" s="23"/>
      <c r="AC339" s="23"/>
      <c r="AD339" s="39"/>
      <c r="AE339" s="39"/>
      <c r="AF339" s="39"/>
      <c r="AG339" s="39"/>
      <c r="AH339" s="39"/>
      <c r="AI339" s="39"/>
      <c r="AJ339" s="39"/>
      <c r="AK339" s="39"/>
      <c r="AL339" s="39"/>
      <c r="AM339" s="16"/>
      <c r="AN339" s="16"/>
      <c r="AO339" s="16"/>
      <c r="AP339" s="16"/>
      <c r="AQ339" s="16"/>
      <c r="AR339" s="16"/>
      <c r="AS339" s="16"/>
      <c r="AT339" s="16"/>
      <c r="AU339" s="16"/>
      <c r="AV339" s="16"/>
      <c r="AW339" s="16"/>
      <c r="AX339" s="16"/>
      <c r="AY339" s="16"/>
      <c r="AZ339" s="16"/>
      <c r="BA339" s="16"/>
    </row>
    <row r="340" spans="2:53" s="2" customFormat="1" ht="35.25" customHeight="1" x14ac:dyDescent="0.3">
      <c r="B340" s="112">
        <v>290</v>
      </c>
      <c r="C340" s="120"/>
      <c r="D340" s="115"/>
      <c r="E340" s="127"/>
      <c r="F340" s="127"/>
      <c r="G340" s="122"/>
      <c r="H340" s="130"/>
      <c r="I340" s="129"/>
      <c r="J340" s="127"/>
      <c r="K340" s="130"/>
      <c r="L340" s="129"/>
      <c r="M340" s="127"/>
      <c r="N340" s="131"/>
      <c r="O340" s="175"/>
      <c r="P340" s="176"/>
      <c r="Q340" s="3"/>
      <c r="S340" s="16"/>
      <c r="T340" s="23"/>
      <c r="U340" s="36"/>
      <c r="V340" s="105">
        <f t="shared" si="4"/>
        <v>0</v>
      </c>
      <c r="W340" s="23"/>
      <c r="X340" s="23"/>
      <c r="Y340" s="23"/>
      <c r="Z340" s="23"/>
      <c r="AA340" s="23"/>
      <c r="AB340" s="23"/>
      <c r="AC340" s="23"/>
      <c r="AD340" s="39"/>
      <c r="AE340" s="39"/>
      <c r="AF340" s="39"/>
      <c r="AG340" s="39"/>
      <c r="AH340" s="39"/>
      <c r="AI340" s="39"/>
      <c r="AJ340" s="39"/>
      <c r="AK340" s="39"/>
      <c r="AL340" s="39"/>
      <c r="AM340" s="16"/>
      <c r="AN340" s="16"/>
      <c r="AO340" s="16"/>
      <c r="AP340" s="16"/>
      <c r="AQ340" s="16"/>
      <c r="AR340" s="16"/>
      <c r="AS340" s="16"/>
      <c r="AT340" s="16"/>
      <c r="AU340" s="16"/>
      <c r="AV340" s="16"/>
      <c r="AW340" s="16"/>
      <c r="AX340" s="16"/>
      <c r="AY340" s="16"/>
      <c r="AZ340" s="16"/>
      <c r="BA340" s="16"/>
    </row>
    <row r="341" spans="2:53" s="2" customFormat="1" ht="35.25" customHeight="1" x14ac:dyDescent="0.3">
      <c r="B341" s="112">
        <v>291</v>
      </c>
      <c r="C341" s="120"/>
      <c r="D341" s="115"/>
      <c r="E341" s="127"/>
      <c r="F341" s="127"/>
      <c r="G341" s="122"/>
      <c r="H341" s="130"/>
      <c r="I341" s="129"/>
      <c r="J341" s="127"/>
      <c r="K341" s="130"/>
      <c r="L341" s="129"/>
      <c r="M341" s="127"/>
      <c r="N341" s="131"/>
      <c r="O341" s="175"/>
      <c r="P341" s="176"/>
      <c r="Q341" s="3"/>
      <c r="S341" s="16"/>
      <c r="T341" s="23"/>
      <c r="U341" s="37"/>
      <c r="V341" s="105">
        <f t="shared" si="4"/>
        <v>0</v>
      </c>
      <c r="W341" s="23"/>
      <c r="X341" s="23"/>
      <c r="Y341" s="23"/>
      <c r="Z341" s="23"/>
      <c r="AA341" s="23"/>
      <c r="AB341" s="23"/>
      <c r="AC341" s="23"/>
      <c r="AD341" s="39"/>
      <c r="AE341" s="39"/>
      <c r="AF341" s="39"/>
      <c r="AG341" s="39"/>
      <c r="AH341" s="39"/>
      <c r="AI341" s="39"/>
      <c r="AJ341" s="39"/>
      <c r="AK341" s="39"/>
      <c r="AL341" s="39"/>
      <c r="AM341" s="16"/>
      <c r="AN341" s="16"/>
      <c r="AO341" s="16"/>
      <c r="AP341" s="16"/>
      <c r="AQ341" s="16"/>
      <c r="AR341" s="16"/>
      <c r="AS341" s="16"/>
      <c r="AT341" s="16"/>
      <c r="AU341" s="16"/>
      <c r="AV341" s="16"/>
      <c r="AW341" s="16"/>
      <c r="AX341" s="16"/>
      <c r="AY341" s="16"/>
      <c r="AZ341" s="16"/>
      <c r="BA341" s="16"/>
    </row>
    <row r="342" spans="2:53" s="2" customFormat="1" ht="35.25" customHeight="1" x14ac:dyDescent="0.3">
      <c r="B342" s="112">
        <v>292</v>
      </c>
      <c r="C342" s="120"/>
      <c r="D342" s="115"/>
      <c r="E342" s="127"/>
      <c r="F342" s="127"/>
      <c r="G342" s="122"/>
      <c r="H342" s="130"/>
      <c r="I342" s="129"/>
      <c r="J342" s="127"/>
      <c r="K342" s="130"/>
      <c r="L342" s="129"/>
      <c r="M342" s="127"/>
      <c r="N342" s="131"/>
      <c r="O342" s="175"/>
      <c r="P342" s="176"/>
      <c r="Q342" s="3"/>
      <c r="S342" s="16"/>
      <c r="T342" s="23"/>
      <c r="U342" s="37"/>
      <c r="V342" s="105">
        <f t="shared" si="4"/>
        <v>0</v>
      </c>
      <c r="W342" s="23"/>
      <c r="X342" s="23"/>
      <c r="Y342" s="23"/>
      <c r="Z342" s="23"/>
      <c r="AA342" s="23"/>
      <c r="AB342" s="23"/>
      <c r="AC342" s="23"/>
      <c r="AD342" s="39"/>
      <c r="AE342" s="39"/>
      <c r="AF342" s="39"/>
      <c r="AG342" s="39"/>
      <c r="AH342" s="39"/>
      <c r="AI342" s="39"/>
      <c r="AJ342" s="39"/>
      <c r="AK342" s="39"/>
      <c r="AL342" s="39"/>
      <c r="AM342" s="16"/>
      <c r="AN342" s="16"/>
      <c r="AO342" s="16"/>
      <c r="AP342" s="16"/>
      <c r="AQ342" s="16"/>
      <c r="AR342" s="16"/>
      <c r="AS342" s="16"/>
      <c r="AT342" s="16"/>
      <c r="AU342" s="16"/>
      <c r="AV342" s="16"/>
      <c r="AW342" s="16"/>
      <c r="AX342" s="16"/>
      <c r="AY342" s="16"/>
      <c r="AZ342" s="16"/>
      <c r="BA342" s="16"/>
    </row>
    <row r="343" spans="2:53" s="2" customFormat="1" ht="35.25" customHeight="1" x14ac:dyDescent="0.3">
      <c r="B343" s="112">
        <v>293</v>
      </c>
      <c r="C343" s="120"/>
      <c r="D343" s="115"/>
      <c r="E343" s="127"/>
      <c r="F343" s="127"/>
      <c r="G343" s="122"/>
      <c r="H343" s="130"/>
      <c r="I343" s="129"/>
      <c r="J343" s="127"/>
      <c r="K343" s="130"/>
      <c r="L343" s="129"/>
      <c r="M343" s="127"/>
      <c r="N343" s="131"/>
      <c r="O343" s="175"/>
      <c r="P343" s="176"/>
      <c r="Q343" s="3"/>
      <c r="S343" s="16"/>
      <c r="T343" s="23"/>
      <c r="U343" s="37"/>
      <c r="V343" s="105">
        <f t="shared" si="4"/>
        <v>0</v>
      </c>
      <c r="W343" s="23"/>
      <c r="X343" s="23"/>
      <c r="Y343" s="23"/>
      <c r="Z343" s="23"/>
      <c r="AA343" s="23"/>
      <c r="AB343" s="23"/>
      <c r="AC343" s="23"/>
      <c r="AD343" s="39"/>
      <c r="AE343" s="39"/>
      <c r="AF343" s="39"/>
      <c r="AG343" s="39"/>
      <c r="AH343" s="39"/>
      <c r="AI343" s="39"/>
      <c r="AJ343" s="39"/>
      <c r="AK343" s="39"/>
      <c r="AL343" s="39"/>
      <c r="AM343" s="16"/>
      <c r="AN343" s="16"/>
      <c r="AO343" s="16"/>
      <c r="AP343" s="16"/>
      <c r="AQ343" s="16"/>
      <c r="AR343" s="16"/>
      <c r="AS343" s="16"/>
      <c r="AT343" s="16"/>
      <c r="AU343" s="16"/>
      <c r="AV343" s="16"/>
      <c r="AW343" s="16"/>
      <c r="AX343" s="16"/>
      <c r="AY343" s="16"/>
      <c r="AZ343" s="16"/>
      <c r="BA343" s="16"/>
    </row>
    <row r="344" spans="2:53" s="2" customFormat="1" ht="35.25" customHeight="1" x14ac:dyDescent="0.3">
      <c r="B344" s="112">
        <v>294</v>
      </c>
      <c r="C344" s="120"/>
      <c r="D344" s="115"/>
      <c r="E344" s="127"/>
      <c r="F344" s="127"/>
      <c r="G344" s="122"/>
      <c r="H344" s="130"/>
      <c r="I344" s="129"/>
      <c r="J344" s="127"/>
      <c r="K344" s="130"/>
      <c r="L344" s="129"/>
      <c r="M344" s="127"/>
      <c r="N344" s="131"/>
      <c r="O344" s="175"/>
      <c r="P344" s="176"/>
      <c r="Q344" s="3"/>
      <c r="S344" s="16"/>
      <c r="T344" s="23"/>
      <c r="U344" s="37"/>
      <c r="V344" s="105">
        <f t="shared" si="4"/>
        <v>0</v>
      </c>
      <c r="W344" s="23"/>
      <c r="X344" s="23"/>
      <c r="Y344" s="23"/>
      <c r="Z344" s="23"/>
      <c r="AA344" s="23"/>
      <c r="AB344" s="23"/>
      <c r="AC344" s="23"/>
      <c r="AD344" s="39"/>
      <c r="AE344" s="39"/>
      <c r="AF344" s="39"/>
      <c r="AG344" s="39"/>
      <c r="AH344" s="39"/>
      <c r="AI344" s="39"/>
      <c r="AJ344" s="39"/>
      <c r="AK344" s="39"/>
      <c r="AL344" s="39"/>
      <c r="AM344" s="16"/>
      <c r="AN344" s="16"/>
      <c r="AO344" s="16"/>
      <c r="AP344" s="16"/>
      <c r="AQ344" s="16"/>
      <c r="AR344" s="16"/>
      <c r="AS344" s="16"/>
      <c r="AT344" s="16"/>
      <c r="AU344" s="16"/>
      <c r="AV344" s="16"/>
      <c r="AW344" s="16"/>
      <c r="AX344" s="16"/>
      <c r="AY344" s="16"/>
      <c r="AZ344" s="16"/>
      <c r="BA344" s="16"/>
    </row>
    <row r="345" spans="2:53" s="2" customFormat="1" ht="35.25" customHeight="1" x14ac:dyDescent="0.3">
      <c r="B345" s="112">
        <v>295</v>
      </c>
      <c r="C345" s="120"/>
      <c r="D345" s="115"/>
      <c r="E345" s="127"/>
      <c r="F345" s="127"/>
      <c r="G345" s="122"/>
      <c r="H345" s="130"/>
      <c r="I345" s="129"/>
      <c r="J345" s="127"/>
      <c r="K345" s="130"/>
      <c r="L345" s="129"/>
      <c r="M345" s="127"/>
      <c r="N345" s="131"/>
      <c r="O345" s="175"/>
      <c r="P345" s="176"/>
      <c r="Q345" s="3"/>
      <c r="S345" s="16"/>
      <c r="T345" s="23"/>
      <c r="U345" s="37"/>
      <c r="V345" s="105">
        <f t="shared" si="4"/>
        <v>0</v>
      </c>
      <c r="W345" s="23"/>
      <c r="X345" s="23"/>
      <c r="Y345" s="23"/>
      <c r="Z345" s="23"/>
      <c r="AA345" s="23"/>
      <c r="AB345" s="23"/>
      <c r="AC345" s="23"/>
      <c r="AD345" s="39"/>
      <c r="AE345" s="39"/>
      <c r="AF345" s="39"/>
      <c r="AG345" s="39"/>
      <c r="AH345" s="39"/>
      <c r="AI345" s="39"/>
      <c r="AJ345" s="39"/>
      <c r="AK345" s="39"/>
      <c r="AL345" s="39"/>
      <c r="AM345" s="16"/>
      <c r="AN345" s="16"/>
      <c r="AO345" s="16"/>
      <c r="AP345" s="16"/>
      <c r="AQ345" s="16"/>
      <c r="AR345" s="16"/>
      <c r="AS345" s="16"/>
      <c r="AT345" s="16"/>
      <c r="AU345" s="16"/>
      <c r="AV345" s="16"/>
      <c r="AW345" s="16"/>
      <c r="AX345" s="16"/>
      <c r="AY345" s="16"/>
      <c r="AZ345" s="16"/>
      <c r="BA345" s="16"/>
    </row>
    <row r="346" spans="2:53" s="2" customFormat="1" ht="35.25" customHeight="1" x14ac:dyDescent="0.3">
      <c r="B346" s="112">
        <v>296</v>
      </c>
      <c r="C346" s="120"/>
      <c r="D346" s="115"/>
      <c r="E346" s="127"/>
      <c r="F346" s="127"/>
      <c r="G346" s="122"/>
      <c r="H346" s="130"/>
      <c r="I346" s="129"/>
      <c r="J346" s="127"/>
      <c r="K346" s="130"/>
      <c r="L346" s="129"/>
      <c r="M346" s="127"/>
      <c r="N346" s="131"/>
      <c r="O346" s="175"/>
      <c r="P346" s="176"/>
      <c r="Q346" s="3"/>
      <c r="S346" s="16"/>
      <c r="T346" s="23"/>
      <c r="U346" s="36"/>
      <c r="V346" s="105">
        <f t="shared" si="4"/>
        <v>0</v>
      </c>
      <c r="W346" s="23"/>
      <c r="X346" s="23"/>
      <c r="Y346" s="23"/>
      <c r="Z346" s="23"/>
      <c r="AA346" s="23"/>
      <c r="AB346" s="23"/>
      <c r="AC346" s="23"/>
      <c r="AD346" s="39"/>
      <c r="AE346" s="39"/>
      <c r="AF346" s="39"/>
      <c r="AG346" s="39"/>
      <c r="AH346" s="39"/>
      <c r="AI346" s="39"/>
      <c r="AJ346" s="39"/>
      <c r="AK346" s="39"/>
      <c r="AL346" s="39"/>
      <c r="AM346" s="16"/>
      <c r="AN346" s="16"/>
      <c r="AO346" s="16"/>
      <c r="AP346" s="16"/>
      <c r="AQ346" s="16"/>
      <c r="AR346" s="16"/>
      <c r="AS346" s="16"/>
      <c r="AT346" s="16"/>
      <c r="AU346" s="16"/>
      <c r="AV346" s="16"/>
      <c r="AW346" s="16"/>
      <c r="AX346" s="16"/>
      <c r="AY346" s="16"/>
      <c r="AZ346" s="16"/>
      <c r="BA346" s="16"/>
    </row>
    <row r="347" spans="2:53" s="2" customFormat="1" ht="35.25" customHeight="1" x14ac:dyDescent="0.3">
      <c r="B347" s="112">
        <v>297</v>
      </c>
      <c r="C347" s="120"/>
      <c r="D347" s="115"/>
      <c r="E347" s="127"/>
      <c r="F347" s="127"/>
      <c r="G347" s="122"/>
      <c r="H347" s="130"/>
      <c r="I347" s="129"/>
      <c r="J347" s="127"/>
      <c r="K347" s="130"/>
      <c r="L347" s="129"/>
      <c r="M347" s="127"/>
      <c r="N347" s="131"/>
      <c r="O347" s="175"/>
      <c r="P347" s="176"/>
      <c r="Q347" s="3"/>
      <c r="S347" s="16"/>
      <c r="T347" s="23"/>
      <c r="U347" s="23"/>
      <c r="V347" s="105">
        <f t="shared" si="4"/>
        <v>0</v>
      </c>
      <c r="W347" s="22"/>
      <c r="X347" s="22"/>
      <c r="Y347" s="23"/>
      <c r="Z347" s="23"/>
      <c r="AA347" s="23"/>
      <c r="AB347" s="23"/>
      <c r="AC347" s="23"/>
      <c r="AD347" s="39"/>
      <c r="AE347" s="39"/>
      <c r="AF347" s="39"/>
      <c r="AG347" s="39"/>
      <c r="AH347" s="39"/>
      <c r="AI347" s="39"/>
      <c r="AJ347" s="39"/>
      <c r="AK347" s="39"/>
      <c r="AL347" s="39"/>
      <c r="AM347" s="16"/>
      <c r="AN347" s="16"/>
      <c r="AO347" s="16"/>
      <c r="AP347" s="16"/>
      <c r="AQ347" s="16"/>
      <c r="AR347" s="16"/>
      <c r="AS347" s="16"/>
      <c r="AT347" s="16"/>
      <c r="AU347" s="16"/>
      <c r="AV347" s="16"/>
      <c r="AW347" s="16"/>
      <c r="AX347" s="16"/>
      <c r="AY347" s="16"/>
      <c r="AZ347" s="16"/>
      <c r="BA347" s="16"/>
    </row>
    <row r="348" spans="2:53" s="2" customFormat="1" ht="35.25" customHeight="1" x14ac:dyDescent="0.3">
      <c r="B348" s="112">
        <v>298</v>
      </c>
      <c r="C348" s="120"/>
      <c r="D348" s="115"/>
      <c r="E348" s="127"/>
      <c r="F348" s="127"/>
      <c r="G348" s="122"/>
      <c r="H348" s="130"/>
      <c r="I348" s="129"/>
      <c r="J348" s="127"/>
      <c r="K348" s="130"/>
      <c r="L348" s="129"/>
      <c r="M348" s="127"/>
      <c r="N348" s="131"/>
      <c r="O348" s="175"/>
      <c r="P348" s="176"/>
      <c r="Q348" s="3"/>
      <c r="S348" s="16"/>
      <c r="T348" s="23"/>
      <c r="U348" s="23"/>
      <c r="V348" s="105">
        <f t="shared" si="4"/>
        <v>0</v>
      </c>
      <c r="W348" s="22"/>
      <c r="X348" s="22"/>
      <c r="Y348" s="23"/>
      <c r="Z348" s="23"/>
      <c r="AA348" s="23"/>
      <c r="AB348" s="23"/>
      <c r="AC348" s="23"/>
      <c r="AD348" s="39"/>
      <c r="AE348" s="39"/>
      <c r="AF348" s="39"/>
      <c r="AG348" s="39"/>
      <c r="AH348" s="39"/>
      <c r="AI348" s="39"/>
      <c r="AJ348" s="39"/>
      <c r="AK348" s="39"/>
      <c r="AL348" s="39"/>
      <c r="AM348" s="16"/>
      <c r="AN348" s="16"/>
      <c r="AO348" s="16"/>
      <c r="AP348" s="16"/>
      <c r="AQ348" s="16"/>
      <c r="AR348" s="16"/>
      <c r="AS348" s="16"/>
      <c r="AT348" s="16"/>
      <c r="AU348" s="16"/>
      <c r="AV348" s="16"/>
      <c r="AW348" s="16"/>
      <c r="AX348" s="16"/>
      <c r="AY348" s="16"/>
      <c r="AZ348" s="16"/>
      <c r="BA348" s="16"/>
    </row>
    <row r="349" spans="2:53" s="2" customFormat="1" ht="35.25" customHeight="1" x14ac:dyDescent="0.3">
      <c r="B349" s="112">
        <v>299</v>
      </c>
      <c r="C349" s="120"/>
      <c r="D349" s="115"/>
      <c r="E349" s="127"/>
      <c r="F349" s="127"/>
      <c r="G349" s="122"/>
      <c r="H349" s="130"/>
      <c r="I349" s="129"/>
      <c r="J349" s="127"/>
      <c r="K349" s="130"/>
      <c r="L349" s="129"/>
      <c r="M349" s="127"/>
      <c r="N349" s="131"/>
      <c r="O349" s="175"/>
      <c r="P349" s="176"/>
      <c r="Q349" s="3"/>
      <c r="S349" s="16"/>
      <c r="T349" s="23"/>
      <c r="U349" s="23"/>
      <c r="V349" s="105">
        <f t="shared" si="4"/>
        <v>0</v>
      </c>
      <c r="W349" s="22"/>
      <c r="X349" s="22"/>
      <c r="Y349" s="22"/>
      <c r="Z349" s="23"/>
      <c r="AA349" s="23"/>
      <c r="AB349" s="23"/>
      <c r="AC349" s="23"/>
      <c r="AD349" s="39"/>
      <c r="AE349" s="39"/>
      <c r="AF349" s="39"/>
      <c r="AG349" s="39"/>
      <c r="AH349" s="39"/>
      <c r="AI349" s="39"/>
      <c r="AJ349" s="39"/>
      <c r="AK349" s="39"/>
      <c r="AL349" s="39"/>
      <c r="AM349" s="16"/>
      <c r="AN349" s="16"/>
      <c r="AO349" s="16"/>
      <c r="AP349" s="16"/>
      <c r="AQ349" s="16"/>
      <c r="AR349" s="16"/>
      <c r="AS349" s="16"/>
      <c r="AT349" s="16"/>
      <c r="AU349" s="16"/>
      <c r="AV349" s="16"/>
      <c r="AW349" s="16"/>
      <c r="AX349" s="16"/>
      <c r="AY349" s="16"/>
      <c r="AZ349" s="16"/>
      <c r="BA349" s="16"/>
    </row>
    <row r="350" spans="2:53" s="2" customFormat="1" ht="35.25" customHeight="1" thickBot="1" x14ac:dyDescent="0.35">
      <c r="B350" s="113">
        <v>300</v>
      </c>
      <c r="C350" s="121"/>
      <c r="D350" s="116"/>
      <c r="E350" s="135"/>
      <c r="F350" s="135"/>
      <c r="G350" s="136"/>
      <c r="H350" s="137"/>
      <c r="I350" s="138"/>
      <c r="J350" s="135"/>
      <c r="K350" s="137"/>
      <c r="L350" s="138"/>
      <c r="M350" s="135"/>
      <c r="N350" s="139"/>
      <c r="O350" s="191"/>
      <c r="P350" s="192"/>
      <c r="Q350" s="3"/>
      <c r="S350" s="16"/>
      <c r="T350" s="23"/>
      <c r="U350" s="23"/>
      <c r="V350" s="105">
        <f t="shared" si="4"/>
        <v>0</v>
      </c>
      <c r="W350" s="22"/>
      <c r="X350" s="22"/>
      <c r="Y350" s="22"/>
      <c r="Z350" s="23"/>
      <c r="AA350" s="23"/>
      <c r="AB350" s="23"/>
      <c r="AC350" s="23"/>
      <c r="AD350" s="39"/>
      <c r="AE350" s="39"/>
      <c r="AF350" s="39"/>
      <c r="AG350" s="39"/>
      <c r="AH350" s="39"/>
      <c r="AI350" s="39"/>
      <c r="AJ350" s="39"/>
      <c r="AK350" s="39"/>
      <c r="AL350" s="39"/>
      <c r="AM350" s="16"/>
      <c r="AN350" s="16"/>
      <c r="AO350" s="16"/>
      <c r="AP350" s="16"/>
      <c r="AQ350" s="16"/>
      <c r="AR350" s="16"/>
      <c r="AS350" s="16"/>
      <c r="AT350" s="16"/>
      <c r="AU350" s="16"/>
      <c r="AV350" s="16"/>
      <c r="AW350" s="16"/>
      <c r="AX350" s="16"/>
      <c r="AY350" s="16"/>
      <c r="AZ350" s="16"/>
      <c r="BA350" s="16"/>
    </row>
    <row r="351" spans="2:53" ht="16.5" x14ac:dyDescent="0.3">
      <c r="O351" s="193"/>
      <c r="P351" s="193"/>
    </row>
    <row r="352" spans="2:53" ht="16.5" x14ac:dyDescent="0.3">
      <c r="O352" s="193"/>
      <c r="P352" s="193"/>
    </row>
  </sheetData>
  <mergeCells count="352">
    <mergeCell ref="B12:I12"/>
    <mergeCell ref="B13:J13"/>
    <mergeCell ref="R14:S14"/>
    <mergeCell ref="P43:P44"/>
    <mergeCell ref="Q43:Q44"/>
    <mergeCell ref="I43:N45"/>
    <mergeCell ref="B43:H47"/>
    <mergeCell ref="I46:K47"/>
    <mergeCell ref="L46:N47"/>
    <mergeCell ref="A40:Q40"/>
    <mergeCell ref="O13:P13"/>
    <mergeCell ref="O12:P12"/>
    <mergeCell ref="P42:Q42"/>
    <mergeCell ref="P45:Q45"/>
    <mergeCell ref="B6:I8"/>
    <mergeCell ref="O9:P9"/>
    <mergeCell ref="B10:J10"/>
    <mergeCell ref="O55:P55"/>
    <mergeCell ref="O56:P56"/>
    <mergeCell ref="O57:P57"/>
    <mergeCell ref="O58:P58"/>
    <mergeCell ref="O59:P59"/>
    <mergeCell ref="T48:U48"/>
    <mergeCell ref="B48:B50"/>
    <mergeCell ref="C48:C50"/>
    <mergeCell ref="D48:D50"/>
    <mergeCell ref="E48:E50"/>
    <mergeCell ref="F48:F50"/>
    <mergeCell ref="G48:G50"/>
    <mergeCell ref="H48:H50"/>
    <mergeCell ref="I48:I50"/>
    <mergeCell ref="J48:J50"/>
    <mergeCell ref="K48:K50"/>
    <mergeCell ref="L48:L50"/>
    <mergeCell ref="M48:M50"/>
    <mergeCell ref="N48:N50"/>
    <mergeCell ref="O48:P50"/>
    <mergeCell ref="Q10:Q11"/>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O96:P96"/>
    <mergeCell ref="O97:P97"/>
    <mergeCell ref="O98:P98"/>
    <mergeCell ref="O99:P99"/>
    <mergeCell ref="O100:P100"/>
    <mergeCell ref="O101:P101"/>
    <mergeCell ref="O102:P102"/>
    <mergeCell ref="O103:P103"/>
    <mergeCell ref="O104:P104"/>
    <mergeCell ref="O105:P105"/>
    <mergeCell ref="O106:P106"/>
    <mergeCell ref="O107:P107"/>
    <mergeCell ref="O108:P108"/>
    <mergeCell ref="O109:P109"/>
    <mergeCell ref="O110:P110"/>
    <mergeCell ref="O111:P111"/>
    <mergeCell ref="O112:P112"/>
    <mergeCell ref="O113:P113"/>
    <mergeCell ref="O114:P114"/>
    <mergeCell ref="O115:P115"/>
    <mergeCell ref="O116:P116"/>
    <mergeCell ref="O117:P117"/>
    <mergeCell ref="O118:P118"/>
    <mergeCell ref="O119:P119"/>
    <mergeCell ref="O120:P120"/>
    <mergeCell ref="O121:P121"/>
    <mergeCell ref="O122:P122"/>
    <mergeCell ref="O123:P123"/>
    <mergeCell ref="O124:P124"/>
    <mergeCell ref="O125:P125"/>
    <mergeCell ref="O126:P126"/>
    <mergeCell ref="O127:P127"/>
    <mergeCell ref="O128:P128"/>
    <mergeCell ref="O129:P129"/>
    <mergeCell ref="O130:P130"/>
    <mergeCell ref="O131:P131"/>
    <mergeCell ref="O132:P132"/>
    <mergeCell ref="O133:P133"/>
    <mergeCell ref="O134:P134"/>
    <mergeCell ref="O135:P135"/>
    <mergeCell ref="O136:P136"/>
    <mergeCell ref="O137:P137"/>
    <mergeCell ref="O138:P138"/>
    <mergeCell ref="O139:P139"/>
    <mergeCell ref="O140:P140"/>
    <mergeCell ref="O141:P141"/>
    <mergeCell ref="O142:P142"/>
    <mergeCell ref="O143:P143"/>
    <mergeCell ref="O144:P144"/>
    <mergeCell ref="O145:P145"/>
    <mergeCell ref="O146:P146"/>
    <mergeCell ref="O147:P147"/>
    <mergeCell ref="O148:P148"/>
    <mergeCell ref="O149:P149"/>
    <mergeCell ref="O150:P150"/>
    <mergeCell ref="O151:P151"/>
    <mergeCell ref="O152:P152"/>
    <mergeCell ref="O153:P153"/>
    <mergeCell ref="O154:P154"/>
    <mergeCell ref="O155:P155"/>
    <mergeCell ref="O156:P156"/>
    <mergeCell ref="O157:P157"/>
    <mergeCell ref="O158:P158"/>
    <mergeCell ref="O159:P159"/>
    <mergeCell ref="O160:P160"/>
    <mergeCell ref="O161:P161"/>
    <mergeCell ref="O162:P162"/>
    <mergeCell ref="O163:P163"/>
    <mergeCell ref="O164:P164"/>
    <mergeCell ref="O165:P165"/>
    <mergeCell ref="O166:P166"/>
    <mergeCell ref="O167:P167"/>
    <mergeCell ref="O168:P168"/>
    <mergeCell ref="O169:P169"/>
    <mergeCell ref="O170:P170"/>
    <mergeCell ref="O171:P171"/>
    <mergeCell ref="O172:P172"/>
    <mergeCell ref="O173:P173"/>
    <mergeCell ref="O174:P174"/>
    <mergeCell ref="O175:P175"/>
    <mergeCell ref="O176:P176"/>
    <mergeCell ref="O177:P177"/>
    <mergeCell ref="O178:P178"/>
    <mergeCell ref="O179:P179"/>
    <mergeCell ref="O180:P180"/>
    <mergeCell ref="O181:P181"/>
    <mergeCell ref="O182:P182"/>
    <mergeCell ref="O183:P183"/>
    <mergeCell ref="O184:P184"/>
    <mergeCell ref="O185:P185"/>
    <mergeCell ref="O186:P186"/>
    <mergeCell ref="O187:P187"/>
    <mergeCell ref="O188:P188"/>
    <mergeCell ref="O189:P189"/>
    <mergeCell ref="O190:P190"/>
    <mergeCell ref="O191:P191"/>
    <mergeCell ref="O192:P192"/>
    <mergeCell ref="O193:P193"/>
    <mergeCell ref="O194:P194"/>
    <mergeCell ref="O195:P195"/>
    <mergeCell ref="O196:P196"/>
    <mergeCell ref="O197:P197"/>
    <mergeCell ref="O198:P198"/>
    <mergeCell ref="O199:P199"/>
    <mergeCell ref="O200:P200"/>
    <mergeCell ref="O201:P201"/>
    <mergeCell ref="O202:P202"/>
    <mergeCell ref="O203:P203"/>
    <mergeCell ref="O204:P204"/>
    <mergeCell ref="O205:P205"/>
    <mergeCell ref="O206:P206"/>
    <mergeCell ref="O207:P207"/>
    <mergeCell ref="O208:P208"/>
    <mergeCell ref="O209:P209"/>
    <mergeCell ref="O210:P210"/>
    <mergeCell ref="O211:P211"/>
    <mergeCell ref="O212:P212"/>
    <mergeCell ref="O213:P213"/>
    <mergeCell ref="O214:P214"/>
    <mergeCell ref="O215:P215"/>
    <mergeCell ref="O216:P216"/>
    <mergeCell ref="O217:P217"/>
    <mergeCell ref="O218:P218"/>
    <mergeCell ref="O219:P219"/>
    <mergeCell ref="O220:P220"/>
    <mergeCell ref="O221:P221"/>
    <mergeCell ref="O222:P222"/>
    <mergeCell ref="O223:P223"/>
    <mergeCell ref="O224:P224"/>
    <mergeCell ref="O225:P225"/>
    <mergeCell ref="O226:P226"/>
    <mergeCell ref="O227:P227"/>
    <mergeCell ref="O228:P228"/>
    <mergeCell ref="O229:P229"/>
    <mergeCell ref="O230:P230"/>
    <mergeCell ref="O231:P231"/>
    <mergeCell ref="O232:P232"/>
    <mergeCell ref="O233:P233"/>
    <mergeCell ref="O234:P234"/>
    <mergeCell ref="O235:P235"/>
    <mergeCell ref="O236:P236"/>
    <mergeCell ref="O237:P237"/>
    <mergeCell ref="O238:P238"/>
    <mergeCell ref="O239:P239"/>
    <mergeCell ref="O240:P240"/>
    <mergeCell ref="O241:P241"/>
    <mergeCell ref="O242:P242"/>
    <mergeCell ref="O243:P243"/>
    <mergeCell ref="O244:P244"/>
    <mergeCell ref="O245:P245"/>
    <mergeCell ref="O246:P246"/>
    <mergeCell ref="O247:P247"/>
    <mergeCell ref="O248:P248"/>
    <mergeCell ref="O249:P249"/>
    <mergeCell ref="O250:P250"/>
    <mergeCell ref="O251:P251"/>
    <mergeCell ref="O252:P252"/>
    <mergeCell ref="O253:P253"/>
    <mergeCell ref="O254:P254"/>
    <mergeCell ref="O255:P255"/>
    <mergeCell ref="O256:P256"/>
    <mergeCell ref="O257:P257"/>
    <mergeCell ref="O258:P258"/>
    <mergeCell ref="O259:P259"/>
    <mergeCell ref="O260:P260"/>
    <mergeCell ref="O261:P261"/>
    <mergeCell ref="O262:P262"/>
    <mergeCell ref="O263:P263"/>
    <mergeCell ref="O264:P264"/>
    <mergeCell ref="O265:P265"/>
    <mergeCell ref="O266:P266"/>
    <mergeCell ref="O267:P267"/>
    <mergeCell ref="O268:P268"/>
    <mergeCell ref="O269:P269"/>
    <mergeCell ref="O270:P270"/>
    <mergeCell ref="O271:P271"/>
    <mergeCell ref="O272:P272"/>
    <mergeCell ref="O273:P273"/>
    <mergeCell ref="O274:P274"/>
    <mergeCell ref="O275:P275"/>
    <mergeCell ref="O276:P276"/>
    <mergeCell ref="O277:P277"/>
    <mergeCell ref="O278:P278"/>
    <mergeCell ref="O279:P279"/>
    <mergeCell ref="O280:P280"/>
    <mergeCell ref="O281:P281"/>
    <mergeCell ref="O282:P282"/>
    <mergeCell ref="O283:P283"/>
    <mergeCell ref="O284:P284"/>
    <mergeCell ref="O285:P285"/>
    <mergeCell ref="O286:P286"/>
    <mergeCell ref="O287:P287"/>
    <mergeCell ref="O288:P288"/>
    <mergeCell ref="O289:P289"/>
    <mergeCell ref="O290:P290"/>
    <mergeCell ref="O291:P291"/>
    <mergeCell ref="O292:P292"/>
    <mergeCell ref="O293:P293"/>
    <mergeCell ref="O294:P294"/>
    <mergeCell ref="O295:P295"/>
    <mergeCell ref="O296:P296"/>
    <mergeCell ref="O297:P297"/>
    <mergeCell ref="O298:P298"/>
    <mergeCell ref="O299:P299"/>
    <mergeCell ref="O300:P300"/>
    <mergeCell ref="O301:P301"/>
    <mergeCell ref="O302:P302"/>
    <mergeCell ref="O303:P303"/>
    <mergeCell ref="O304:P304"/>
    <mergeCell ref="O305:P305"/>
    <mergeCell ref="O306:P306"/>
    <mergeCell ref="O307:P307"/>
    <mergeCell ref="O308:P308"/>
    <mergeCell ref="O309:P309"/>
    <mergeCell ref="O310:P310"/>
    <mergeCell ref="O311:P311"/>
    <mergeCell ref="O312:P312"/>
    <mergeCell ref="O313:P313"/>
    <mergeCell ref="O314:P314"/>
    <mergeCell ref="O315:P315"/>
    <mergeCell ref="O316:P316"/>
    <mergeCell ref="O317:P317"/>
    <mergeCell ref="O318:P318"/>
    <mergeCell ref="O319:P319"/>
    <mergeCell ref="O320:P320"/>
    <mergeCell ref="O321:P321"/>
    <mergeCell ref="O322:P322"/>
    <mergeCell ref="O323:P323"/>
    <mergeCell ref="O324:P324"/>
    <mergeCell ref="O325:P325"/>
    <mergeCell ref="O326:P326"/>
    <mergeCell ref="O327:P327"/>
    <mergeCell ref="O328:P328"/>
    <mergeCell ref="O329:P329"/>
    <mergeCell ref="O330:P330"/>
    <mergeCell ref="O331:P331"/>
    <mergeCell ref="O332:P332"/>
    <mergeCell ref="O333:P333"/>
    <mergeCell ref="O334:P334"/>
    <mergeCell ref="O335:P335"/>
    <mergeCell ref="O336:P336"/>
    <mergeCell ref="O337:P337"/>
    <mergeCell ref="O338:P338"/>
    <mergeCell ref="O348:P348"/>
    <mergeCell ref="O349:P349"/>
    <mergeCell ref="O350:P350"/>
    <mergeCell ref="O351:P351"/>
    <mergeCell ref="O352:P352"/>
    <mergeCell ref="O339:P339"/>
    <mergeCell ref="O340:P340"/>
    <mergeCell ref="O341:P341"/>
    <mergeCell ref="O342:P342"/>
    <mergeCell ref="O343:P343"/>
    <mergeCell ref="O344:P344"/>
    <mergeCell ref="O345:P345"/>
    <mergeCell ref="O346:P346"/>
    <mergeCell ref="O347:P347"/>
    <mergeCell ref="R53:T53"/>
    <mergeCell ref="R54:T54"/>
    <mergeCell ref="O14:Q14"/>
    <mergeCell ref="B36:J36"/>
    <mergeCell ref="B35:J35"/>
    <mergeCell ref="B37:H37"/>
    <mergeCell ref="I37:J37"/>
    <mergeCell ref="B15:J17"/>
    <mergeCell ref="B32:E32"/>
    <mergeCell ref="B27:J27"/>
    <mergeCell ref="B28:J30"/>
    <mergeCell ref="O20:Q30"/>
    <mergeCell ref="O51:P51"/>
    <mergeCell ref="O52:P52"/>
    <mergeCell ref="O53:P53"/>
    <mergeCell ref="O54:P54"/>
    <mergeCell ref="B19:D19"/>
    <mergeCell ref="B20:J20"/>
    <mergeCell ref="B22:D22"/>
    <mergeCell ref="B23:J25"/>
    <mergeCell ref="E41:O41"/>
  </mergeCells>
  <conditionalFormatting sqref="G51:G350">
    <cfRule type="expression" dxfId="5" priority="1">
      <formula>OR(AND(OR(C51="Kronospan",C51="Smart"),G51&gt;2040),AND(OR(C51="Gizir",C51="Madera",C51="Latho"),G51&gt;1190),AND(C51="Nat.ąžuolo masyvo stalviršis",G51&gt;870))</formula>
    </cfRule>
  </conditionalFormatting>
  <conditionalFormatting sqref="F51:F350">
    <cfRule type="expression" dxfId="4" priority="2">
      <formula>OR(AND(OR(C51="Kronospan",C51="Gizir"),F51&gt;2770),AND(C51="Smart",F51&gt;3020),AND(C51="Madera",F51&gt;2410),AND(C51="Latho",F51&gt;2410),AND(C51="Nat.ąžuolo masyvo stalviršis",F51&gt;4070))</formula>
    </cfRule>
  </conditionalFormatting>
  <conditionalFormatting sqref="I331:K350">
    <cfRule type="expression" dxfId="3" priority="21">
      <formula>SUM($I331:$K331)&gt;2</formula>
    </cfRule>
  </conditionalFormatting>
  <conditionalFormatting sqref="I51:K330">
    <cfRule type="expression" dxfId="2" priority="23">
      <formula>SUM($I51:$K51)&gt;2</formula>
    </cfRule>
  </conditionalFormatting>
  <conditionalFormatting sqref="L331:N350">
    <cfRule type="expression" dxfId="1" priority="24" stopIfTrue="1">
      <formula>SUM($L331:$N331)&gt;2</formula>
    </cfRule>
  </conditionalFormatting>
  <conditionalFormatting sqref="L51:N330">
    <cfRule type="expression" dxfId="0" priority="26" stopIfTrue="1">
      <formula>SUM($L51:$N51)&gt;2</formula>
    </cfRule>
  </conditionalFormatting>
  <dataValidations count="2">
    <dataValidation type="list" allowBlank="1" showInputMessage="1" showErrorMessage="1" sqref="C51:C350">
      <formula1>"Kronospan,Gizir,Smart,Madera,Latho,Nat.ąžuolo masyvo stalviršis,Kita"</formula1>
    </dataValidation>
    <dataValidation type="list" allowBlank="1" showInputMessage="1" showErrorMessage="1" sqref="I51:N350">
      <formula1>"1,2"</formula1>
    </dataValidation>
  </dataValidations>
  <hyperlinks>
    <hyperlink ref="P43" location="'Briaunų metražai'!A1" display="BENDRAS BRIAUNOS METRAŽAS*"/>
  </hyperlinks>
  <pageMargins left="0.157639" right="0.157639" top="0.157639" bottom="0.19652800000000001" header="0.157639" footer="0.157639"/>
  <pageSetup paperSize="9" scale="14" fitToWidth="0" orientation="portrait" r:id="rId1"/>
  <drawing r:id="rId2"/>
  <extLst>
    <ext uri="smNativeData">
      <pm:sheetPrefs xmlns:pm="smNativeData" day="156154551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sheetPr>
  <dimension ref="A1:H979"/>
  <sheetViews>
    <sheetView zoomScale="85" workbookViewId="0"/>
  </sheetViews>
  <sheetFormatPr defaultRowHeight="13.5" x14ac:dyDescent="0.25"/>
  <cols>
    <col min="1" max="2" width="13.85546875" style="8" customWidth="1"/>
    <col min="3" max="3" width="13.85546875" style="7" customWidth="1"/>
    <col min="4" max="6" width="16.28515625" style="7" customWidth="1"/>
    <col min="7" max="7" width="9.140625" style="8" customWidth="1"/>
    <col min="8" max="16384" width="9.140625" style="8"/>
  </cols>
  <sheetData>
    <row r="1" spans="1:8" ht="18.75" thickBot="1" x14ac:dyDescent="0.3">
      <c r="A1" s="78" t="s">
        <v>18</v>
      </c>
      <c r="G1" s="6"/>
      <c r="H1" s="6"/>
    </row>
    <row r="2" spans="1:8" ht="14.25" thickBot="1" x14ac:dyDescent="0.3">
      <c r="A2" s="9"/>
      <c r="G2" s="6"/>
      <c r="H2" s="6"/>
    </row>
    <row r="3" spans="1:8" ht="25.5" x14ac:dyDescent="0.25">
      <c r="A3" s="72" t="s">
        <v>19</v>
      </c>
      <c r="B3" s="73" t="s">
        <v>20</v>
      </c>
      <c r="C3" s="74" t="s">
        <v>21</v>
      </c>
    </row>
    <row r="4" spans="1:8" x14ac:dyDescent="0.25">
      <c r="A4" s="75">
        <f>SUM((Užsakymas!F51*0.001)*Užsakymas!K51+(Užsakymas!G51*0.001)*Užsakymas!N51)*Užsakymas!H51</f>
        <v>0</v>
      </c>
      <c r="B4" s="76">
        <f>SUM((Užsakymas!F51*0.001*Užsakymas!I51+Užsakymas!G51*0.001*Užsakymas!L51))*Užsakymas!H51</f>
        <v>0</v>
      </c>
      <c r="C4" s="77">
        <f>SUM((Užsakymas!F51*0.001)*Užsakymas!J51+(Užsakymas!G51*0.001)*Užsakymas!M51)*Užsakymas!H51</f>
        <v>0</v>
      </c>
    </row>
    <row r="5" spans="1:8" x14ac:dyDescent="0.25">
      <c r="A5" s="75">
        <f>SUM((Užsakymas!F52*0.001)*Užsakymas!K52+(Užsakymas!G52*0.001)*Užsakymas!N52)*Užsakymas!H52</f>
        <v>0</v>
      </c>
      <c r="B5" s="76">
        <f>SUM((Užsakymas!F52*0.001*Užsakymas!I52+Užsakymas!G52*0.001*Užsakymas!L52))*Užsakymas!H52</f>
        <v>0</v>
      </c>
      <c r="C5" s="77">
        <f>SUM((Užsakymas!F52*0.001)*Užsakymas!J52+(Užsakymas!G52*0.001)*Užsakymas!M52)*Užsakymas!H52</f>
        <v>0</v>
      </c>
    </row>
    <row r="6" spans="1:8" x14ac:dyDescent="0.25">
      <c r="A6" s="75">
        <f>SUM((Užsakymas!F53*0.001)*Užsakymas!K53+(Užsakymas!G53*0.001)*Užsakymas!N53)*Užsakymas!H53</f>
        <v>0</v>
      </c>
      <c r="B6" s="76">
        <f>SUM((Užsakymas!F53*0.001*Užsakymas!I53+Užsakymas!G53*0.001*Užsakymas!L53))*Užsakymas!H53</f>
        <v>0</v>
      </c>
      <c r="C6" s="77">
        <f>SUM((Užsakymas!F53*0.001)*Užsakymas!J53+(Užsakymas!G53*0.001)*Užsakymas!M53)*Užsakymas!H53</f>
        <v>0</v>
      </c>
    </row>
    <row r="7" spans="1:8" x14ac:dyDescent="0.25">
      <c r="A7" s="75">
        <f>SUM((Užsakymas!F54*0.001)*Užsakymas!K54+(Užsakymas!G54*0.001)*Užsakymas!N54)*Užsakymas!H54</f>
        <v>0</v>
      </c>
      <c r="B7" s="76">
        <f>SUM((Užsakymas!F54*0.001*Užsakymas!I54+Užsakymas!G54*0.001*Užsakymas!L54))*Užsakymas!H54</f>
        <v>0</v>
      </c>
      <c r="C7" s="77">
        <f>SUM((Užsakymas!F54*0.001)*Užsakymas!J54+(Užsakymas!G54*0.001)*Užsakymas!M54)*Užsakymas!H54</f>
        <v>0</v>
      </c>
    </row>
    <row r="8" spans="1:8" x14ac:dyDescent="0.25">
      <c r="A8" s="75">
        <f>SUM((Užsakymas!F55*0.001)*Užsakymas!K55+(Užsakymas!G55*0.001)*Užsakymas!N55)*Užsakymas!H55</f>
        <v>0</v>
      </c>
      <c r="B8" s="76">
        <f>SUM((Užsakymas!F55*0.001*Užsakymas!I55+Užsakymas!G55*0.001*Užsakymas!L55))*Užsakymas!H55</f>
        <v>0</v>
      </c>
      <c r="C8" s="77">
        <f>SUM((Užsakymas!F55*0.001)*Užsakymas!J55+(Užsakymas!G55*0.001)*Užsakymas!M55)*Užsakymas!H55</f>
        <v>0</v>
      </c>
    </row>
    <row r="9" spans="1:8" x14ac:dyDescent="0.25">
      <c r="A9" s="75">
        <f>SUM((Užsakymas!F56*0.001)*Užsakymas!K56+(Užsakymas!G56*0.001)*Užsakymas!N56)*Užsakymas!H56</f>
        <v>0</v>
      </c>
      <c r="B9" s="76">
        <f>SUM((Užsakymas!F56*0.001*Užsakymas!I56+Užsakymas!G56*0.001*Užsakymas!L56))*Užsakymas!H56</f>
        <v>0</v>
      </c>
      <c r="C9" s="77">
        <f>SUM((Užsakymas!F56*0.001)*Užsakymas!J56+(Užsakymas!G56*0.001)*Užsakymas!M56)*Užsakymas!H56</f>
        <v>0</v>
      </c>
    </row>
    <row r="10" spans="1:8" x14ac:dyDescent="0.25">
      <c r="A10" s="75">
        <f>SUM((Užsakymas!F57*0.001)*Užsakymas!K57+(Užsakymas!G57*0.001)*Užsakymas!N57)*Užsakymas!H57</f>
        <v>0</v>
      </c>
      <c r="B10" s="76">
        <f>SUM((Užsakymas!F57*0.001*Užsakymas!I57+Užsakymas!G57*0.001*Užsakymas!L57))*Užsakymas!H57</f>
        <v>0</v>
      </c>
      <c r="C10" s="77">
        <f>SUM((Užsakymas!F57*0.001)*Užsakymas!J57+(Užsakymas!G57*0.001)*Užsakymas!M57)*Užsakymas!H57</f>
        <v>0</v>
      </c>
    </row>
    <row r="11" spans="1:8" x14ac:dyDescent="0.25">
      <c r="A11" s="75">
        <f>SUM((Užsakymas!F58*0.001)*Užsakymas!K58+(Užsakymas!G58*0.001)*Užsakymas!N58)*Užsakymas!H58</f>
        <v>0</v>
      </c>
      <c r="B11" s="76">
        <f>SUM((Užsakymas!F58*0.001*Užsakymas!I58+Užsakymas!G58*0.001*Užsakymas!L58))*Užsakymas!H58</f>
        <v>0</v>
      </c>
      <c r="C11" s="77">
        <f>SUM((Užsakymas!F58*0.001)*Užsakymas!J58+(Užsakymas!G58*0.001)*Užsakymas!M58)*Užsakymas!H58</f>
        <v>0</v>
      </c>
    </row>
    <row r="12" spans="1:8" x14ac:dyDescent="0.25">
      <c r="A12" s="75">
        <f>SUM((Užsakymas!F59*0.001)*Užsakymas!K59+(Užsakymas!G59*0.001)*Užsakymas!N59)*Užsakymas!H59</f>
        <v>0</v>
      </c>
      <c r="B12" s="76">
        <f>SUM((Užsakymas!F59*0.001*Užsakymas!I59+Užsakymas!G59*0.001*Užsakymas!L59))*Užsakymas!H59</f>
        <v>0</v>
      </c>
      <c r="C12" s="77">
        <f>SUM((Užsakymas!F59*0.001)*Užsakymas!J59+(Užsakymas!G59*0.001)*Užsakymas!M59)*Užsakymas!H59</f>
        <v>0</v>
      </c>
      <c r="F12" s="10"/>
    </row>
    <row r="13" spans="1:8" x14ac:dyDescent="0.25">
      <c r="A13" s="75">
        <f>SUM((Užsakymas!F60*0.001)*Užsakymas!K60+(Užsakymas!G60*0.001)*Užsakymas!N60)*Užsakymas!H60</f>
        <v>0</v>
      </c>
      <c r="B13" s="76">
        <f>SUM((Užsakymas!F60*0.001*Užsakymas!I60+Užsakymas!G60*0.001*Užsakymas!L60))*Užsakymas!H60</f>
        <v>0</v>
      </c>
      <c r="C13" s="77">
        <f>SUM((Užsakymas!F60*0.001)*Užsakymas!J60+(Užsakymas!G60*0.001)*Užsakymas!M60)*Užsakymas!H60</f>
        <v>0</v>
      </c>
    </row>
    <row r="14" spans="1:8" x14ac:dyDescent="0.25">
      <c r="A14" s="75">
        <f>SUM((Užsakymas!F61*0.001)*Užsakymas!K61+(Užsakymas!G61*0.001)*Užsakymas!N61)*Užsakymas!H61</f>
        <v>0</v>
      </c>
      <c r="B14" s="76">
        <f>SUM((Užsakymas!F61*0.001*Užsakymas!I61+Užsakymas!G61*0.001*Užsakymas!L61))*Užsakymas!H61</f>
        <v>0</v>
      </c>
      <c r="C14" s="77">
        <f>SUM((Užsakymas!F61*0.001)*Užsakymas!J61+(Užsakymas!G61*0.001)*Užsakymas!M61)*Užsakymas!H61</f>
        <v>0</v>
      </c>
    </row>
    <row r="15" spans="1:8" x14ac:dyDescent="0.25">
      <c r="A15" s="75">
        <f>SUM((Užsakymas!F62*0.001)*Užsakymas!K62+(Užsakymas!G62*0.001)*Užsakymas!N62)*Užsakymas!H62</f>
        <v>0</v>
      </c>
      <c r="B15" s="76">
        <f>SUM((Užsakymas!F62*0.001*Užsakymas!I62+Užsakymas!G62*0.001*Užsakymas!L62))*Užsakymas!H62</f>
        <v>0</v>
      </c>
      <c r="C15" s="77">
        <f>SUM((Užsakymas!F62*0.001)*Užsakymas!J62+(Užsakymas!G62*0.001)*Užsakymas!M62)*Užsakymas!H62</f>
        <v>0</v>
      </c>
    </row>
    <row r="16" spans="1:8" x14ac:dyDescent="0.25">
      <c r="A16" s="75">
        <f>SUM((Užsakymas!F63*0.001)*Užsakymas!K63+(Užsakymas!G63*0.001)*Užsakymas!N63)*Užsakymas!H63</f>
        <v>0</v>
      </c>
      <c r="B16" s="76">
        <f>SUM((Užsakymas!F63*0.001*Užsakymas!I63+Užsakymas!G63*0.001*Užsakymas!L63))*Užsakymas!H63</f>
        <v>0</v>
      </c>
      <c r="C16" s="77">
        <f>SUM((Užsakymas!F63*0.001)*Užsakymas!J63+(Užsakymas!G63*0.001)*Užsakymas!M63)*Užsakymas!H63</f>
        <v>0</v>
      </c>
    </row>
    <row r="17" spans="1:3" x14ac:dyDescent="0.25">
      <c r="A17" s="75">
        <f>SUM((Užsakymas!F64*0.001)*Užsakymas!K64+(Užsakymas!G64*0.001)*Užsakymas!N64)*Užsakymas!H64</f>
        <v>0</v>
      </c>
      <c r="B17" s="76">
        <f>SUM((Užsakymas!F64*0.001*Užsakymas!I64+Užsakymas!G64*0.001*Užsakymas!L64))*Užsakymas!H64</f>
        <v>0</v>
      </c>
      <c r="C17" s="77">
        <f>SUM((Užsakymas!F64*0.001)*Užsakymas!J64+(Užsakymas!G64*0.001)*Užsakymas!M64)*Užsakymas!H64</f>
        <v>0</v>
      </c>
    </row>
    <row r="18" spans="1:3" x14ac:dyDescent="0.25">
      <c r="A18" s="75">
        <f>SUM((Užsakymas!F65*0.001)*Užsakymas!K65+(Užsakymas!G65*0.001)*Užsakymas!N65)*Užsakymas!H65</f>
        <v>0</v>
      </c>
      <c r="B18" s="76">
        <f>SUM((Užsakymas!F65*0.001*Užsakymas!I65+Užsakymas!G65*0.001*Užsakymas!L65))*Užsakymas!H65</f>
        <v>0</v>
      </c>
      <c r="C18" s="77">
        <f>SUM((Užsakymas!F65*0.001)*Užsakymas!J65+(Užsakymas!G65*0.001)*Užsakymas!M65)*Užsakymas!H65</f>
        <v>0</v>
      </c>
    </row>
    <row r="19" spans="1:3" x14ac:dyDescent="0.25">
      <c r="A19" s="75">
        <f>SUM((Užsakymas!F66*0.001)*Užsakymas!K66+(Užsakymas!G66*0.001)*Užsakymas!N66)*Užsakymas!H66</f>
        <v>0</v>
      </c>
      <c r="B19" s="76">
        <f>SUM((Užsakymas!F66*0.001*Užsakymas!I66+Užsakymas!G66*0.001*Užsakymas!L66))*Užsakymas!H66</f>
        <v>0</v>
      </c>
      <c r="C19" s="77">
        <f>SUM((Užsakymas!F66*0.001)*Užsakymas!J66+(Užsakymas!G66*0.001)*Užsakymas!M66)*Užsakymas!H66</f>
        <v>0</v>
      </c>
    </row>
    <row r="20" spans="1:3" x14ac:dyDescent="0.25">
      <c r="A20" s="75">
        <f>SUM((Užsakymas!F67*0.001)*Užsakymas!K67+(Užsakymas!G67*0.001)*Užsakymas!N67)*Užsakymas!H67</f>
        <v>0</v>
      </c>
      <c r="B20" s="76">
        <f>SUM((Užsakymas!F67*0.001*Užsakymas!I67+Užsakymas!G67*0.001*Užsakymas!L67))*Užsakymas!H67</f>
        <v>0</v>
      </c>
      <c r="C20" s="77">
        <f>SUM((Užsakymas!F67*0.001)*Užsakymas!J67+(Užsakymas!G67*0.001)*Užsakymas!M67)*Užsakymas!H67</f>
        <v>0</v>
      </c>
    </row>
    <row r="21" spans="1:3" x14ac:dyDescent="0.25">
      <c r="A21" s="75">
        <f>SUM((Užsakymas!F68*0.001)*Užsakymas!K68+(Užsakymas!G68*0.001)*Užsakymas!N68)*Užsakymas!H68</f>
        <v>0</v>
      </c>
      <c r="B21" s="76">
        <f>SUM((Užsakymas!F68*0.001*Užsakymas!I68+Užsakymas!G68*0.001*Užsakymas!L68))*Užsakymas!H68</f>
        <v>0</v>
      </c>
      <c r="C21" s="77">
        <f>SUM((Užsakymas!F68*0.001)*Užsakymas!J68+(Užsakymas!G68*0.001)*Užsakymas!M68)*Užsakymas!H68</f>
        <v>0</v>
      </c>
    </row>
    <row r="22" spans="1:3" x14ac:dyDescent="0.25">
      <c r="A22" s="75">
        <f>SUM((Užsakymas!F69*0.001)*Užsakymas!K69+(Užsakymas!G69*0.001)*Užsakymas!N69)*Užsakymas!H69</f>
        <v>0</v>
      </c>
      <c r="B22" s="76">
        <f>SUM((Užsakymas!F69*0.001*Užsakymas!I69+Užsakymas!G69*0.001*Užsakymas!L69))*Užsakymas!H69</f>
        <v>0</v>
      </c>
      <c r="C22" s="77">
        <f>SUM((Užsakymas!F69*0.001)*Užsakymas!J69+(Užsakymas!G69*0.001)*Užsakymas!M69)*Užsakymas!H69</f>
        <v>0</v>
      </c>
    </row>
    <row r="23" spans="1:3" x14ac:dyDescent="0.25">
      <c r="A23" s="75">
        <f>SUM((Užsakymas!F70*0.001)*Užsakymas!K70+(Užsakymas!G70*0.001)*Užsakymas!N70)*Užsakymas!H70</f>
        <v>0</v>
      </c>
      <c r="B23" s="76">
        <f>SUM((Užsakymas!F70*0.001*Užsakymas!I70+Užsakymas!G70*0.001*Užsakymas!L70))*Užsakymas!H70</f>
        <v>0</v>
      </c>
      <c r="C23" s="77">
        <f>SUM((Užsakymas!F70*0.001)*Užsakymas!J70+(Užsakymas!G70*0.001)*Užsakymas!M70)*Užsakymas!H70</f>
        <v>0</v>
      </c>
    </row>
    <row r="24" spans="1:3" x14ac:dyDescent="0.25">
      <c r="A24" s="75">
        <f>SUM((Užsakymas!F71*0.001)*Užsakymas!K71+(Užsakymas!G71*0.001)*Užsakymas!N71)*Užsakymas!H71</f>
        <v>0</v>
      </c>
      <c r="B24" s="76">
        <f>SUM((Užsakymas!F71*0.001*Užsakymas!I71+Užsakymas!G71*0.001*Užsakymas!L71))*Užsakymas!H71</f>
        <v>0</v>
      </c>
      <c r="C24" s="77">
        <f>SUM((Užsakymas!F71*0.001)*Užsakymas!J71+(Užsakymas!G71*0.001)*Užsakymas!M71)*Užsakymas!H71</f>
        <v>0</v>
      </c>
    </row>
    <row r="25" spans="1:3" x14ac:dyDescent="0.25">
      <c r="A25" s="75">
        <f>SUM((Užsakymas!F72*0.001)*Užsakymas!K72+(Užsakymas!G72*0.001)*Užsakymas!N72)*Užsakymas!H72</f>
        <v>0</v>
      </c>
      <c r="B25" s="76">
        <f>SUM((Užsakymas!F72*0.001*Užsakymas!I72+Užsakymas!G72*0.001*Užsakymas!L72))*Užsakymas!H72</f>
        <v>0</v>
      </c>
      <c r="C25" s="77">
        <f>SUM((Užsakymas!F72*0.001)*Užsakymas!J72+(Užsakymas!G72*0.001)*Užsakymas!M72)*Užsakymas!H72</f>
        <v>0</v>
      </c>
    </row>
    <row r="26" spans="1:3" x14ac:dyDescent="0.25">
      <c r="A26" s="75">
        <f>SUM((Užsakymas!F73*0.001)*Užsakymas!K73+(Užsakymas!G73*0.001)*Užsakymas!N73)*Užsakymas!H73</f>
        <v>0</v>
      </c>
      <c r="B26" s="76">
        <f>SUM((Užsakymas!F73*0.001*Užsakymas!I73+Užsakymas!G73*0.001*Užsakymas!L73))*Užsakymas!H73</f>
        <v>0</v>
      </c>
      <c r="C26" s="77">
        <f>SUM((Užsakymas!F73*0.001)*Užsakymas!J73+(Užsakymas!G73*0.001)*Užsakymas!M73)*Užsakymas!H73</f>
        <v>0</v>
      </c>
    </row>
    <row r="27" spans="1:3" x14ac:dyDescent="0.25">
      <c r="A27" s="75">
        <f>SUM((Užsakymas!F74*0.001)*Užsakymas!K74+(Užsakymas!G74*0.001)*Užsakymas!N74)*Užsakymas!H74</f>
        <v>0</v>
      </c>
      <c r="B27" s="76">
        <f>SUM((Užsakymas!F74*0.001*Užsakymas!I74+Užsakymas!G74*0.001*Užsakymas!L74))*Užsakymas!H74</f>
        <v>0</v>
      </c>
      <c r="C27" s="77">
        <f>SUM((Užsakymas!F74*0.001)*Užsakymas!J74+(Užsakymas!G74*0.001)*Užsakymas!M74)*Užsakymas!H74</f>
        <v>0</v>
      </c>
    </row>
    <row r="28" spans="1:3" x14ac:dyDescent="0.25">
      <c r="A28" s="75">
        <f>SUM((Užsakymas!F75*0.001)*Užsakymas!K75+(Užsakymas!G75*0.001)*Užsakymas!N75)*Užsakymas!H75</f>
        <v>0</v>
      </c>
      <c r="B28" s="76">
        <f>SUM((Užsakymas!F75*0.001*Užsakymas!I75+Užsakymas!G75*0.001*Užsakymas!L75))*Užsakymas!H75</f>
        <v>0</v>
      </c>
      <c r="C28" s="77">
        <f>SUM((Užsakymas!F75*0.001)*Užsakymas!J75+(Užsakymas!G75*0.001)*Užsakymas!M75)*Užsakymas!H75</f>
        <v>0</v>
      </c>
    </row>
    <row r="29" spans="1:3" x14ac:dyDescent="0.25">
      <c r="A29" s="75">
        <f>SUM((Užsakymas!F76*0.001)*Užsakymas!K76+(Užsakymas!G76*0.001)*Užsakymas!N76)*Užsakymas!H76</f>
        <v>0</v>
      </c>
      <c r="B29" s="76">
        <f>SUM((Užsakymas!F76*0.001*Užsakymas!I76+Užsakymas!G76*0.001*Užsakymas!L76))*Užsakymas!H76</f>
        <v>0</v>
      </c>
      <c r="C29" s="77">
        <f>SUM((Užsakymas!F76*0.001)*Užsakymas!J76+(Užsakymas!G76*0.001)*Užsakymas!M76)*Užsakymas!H76</f>
        <v>0</v>
      </c>
    </row>
    <row r="30" spans="1:3" x14ac:dyDescent="0.25">
      <c r="A30" s="75">
        <f>SUM((Užsakymas!F77*0.001)*Užsakymas!K77+(Užsakymas!G77*0.001)*Užsakymas!N77)*Užsakymas!H77</f>
        <v>0</v>
      </c>
      <c r="B30" s="76">
        <f>SUM((Užsakymas!F77*0.001*Užsakymas!I77+Užsakymas!G77*0.001*Užsakymas!L77))*Užsakymas!H77</f>
        <v>0</v>
      </c>
      <c r="C30" s="77">
        <f>SUM((Užsakymas!F77*0.001)*Užsakymas!J77+(Užsakymas!G77*0.001)*Užsakymas!M77)*Užsakymas!H77</f>
        <v>0</v>
      </c>
    </row>
    <row r="31" spans="1:3" x14ac:dyDescent="0.25">
      <c r="A31" s="75">
        <f>SUM((Užsakymas!F78*0.001)*Užsakymas!K78+(Užsakymas!G78*0.001)*Užsakymas!N78)*Užsakymas!H78</f>
        <v>0</v>
      </c>
      <c r="B31" s="76">
        <f>SUM((Užsakymas!F78*0.001*Užsakymas!I78+Užsakymas!G78*0.001*Užsakymas!L78))*Užsakymas!H78</f>
        <v>0</v>
      </c>
      <c r="C31" s="77">
        <f>SUM((Užsakymas!F78*0.001)*Užsakymas!J78+(Užsakymas!G78*0.001)*Užsakymas!M78)*Užsakymas!H78</f>
        <v>0</v>
      </c>
    </row>
    <row r="32" spans="1:3" x14ac:dyDescent="0.25">
      <c r="A32" s="75">
        <f>SUM((Užsakymas!F79*0.001)*Užsakymas!K79+(Užsakymas!G79*0.001)*Užsakymas!N79)*Užsakymas!H79</f>
        <v>0</v>
      </c>
      <c r="B32" s="76">
        <f>SUM((Užsakymas!F79*0.001*Užsakymas!I79+Užsakymas!G79*0.001*Užsakymas!L79))*Užsakymas!H79</f>
        <v>0</v>
      </c>
      <c r="C32" s="77">
        <f>SUM((Užsakymas!F79*0.001)*Užsakymas!J79+(Užsakymas!G79*0.001)*Užsakymas!M79)*Užsakymas!H79</f>
        <v>0</v>
      </c>
    </row>
    <row r="33" spans="1:3" x14ac:dyDescent="0.25">
      <c r="A33" s="75">
        <f>SUM((Užsakymas!F80*0.001)*Užsakymas!K80+(Užsakymas!G80*0.001)*Užsakymas!N80)*Užsakymas!H80</f>
        <v>0</v>
      </c>
      <c r="B33" s="76">
        <f>SUM((Užsakymas!F80*0.001*Užsakymas!I80+Užsakymas!G80*0.001*Užsakymas!L80))*Užsakymas!H80</f>
        <v>0</v>
      </c>
      <c r="C33" s="77">
        <f>SUM((Užsakymas!F80*0.001)*Užsakymas!J80+(Užsakymas!G80*0.001)*Užsakymas!M80)*Užsakymas!H80</f>
        <v>0</v>
      </c>
    </row>
    <row r="34" spans="1:3" x14ac:dyDescent="0.25">
      <c r="A34" s="75">
        <f>SUM((Užsakymas!F81*0.001)*Užsakymas!K81+(Užsakymas!G81*0.001)*Užsakymas!N81)*Užsakymas!H81</f>
        <v>0</v>
      </c>
      <c r="B34" s="76">
        <f>SUM((Užsakymas!F81*0.001*Užsakymas!I81+Užsakymas!G81*0.001*Užsakymas!L81))*Užsakymas!H81</f>
        <v>0</v>
      </c>
      <c r="C34" s="77">
        <f>SUM((Užsakymas!F81*0.001)*Užsakymas!J81+(Užsakymas!G81*0.001)*Užsakymas!M81)*Užsakymas!H81</f>
        <v>0</v>
      </c>
    </row>
    <row r="35" spans="1:3" x14ac:dyDescent="0.25">
      <c r="A35" s="75">
        <f>SUM((Užsakymas!F82*0.001)*Užsakymas!K82+(Užsakymas!G82*0.001)*Užsakymas!N82)*Užsakymas!H82</f>
        <v>0</v>
      </c>
      <c r="B35" s="76">
        <f>SUM((Užsakymas!F82*0.001*Užsakymas!I82+Užsakymas!G82*0.001*Užsakymas!L82))*Užsakymas!H82</f>
        <v>0</v>
      </c>
      <c r="C35" s="77">
        <f>SUM((Užsakymas!F82*0.001)*Užsakymas!J82+(Užsakymas!G82*0.001)*Užsakymas!M82)*Užsakymas!H82</f>
        <v>0</v>
      </c>
    </row>
    <row r="36" spans="1:3" x14ac:dyDescent="0.25">
      <c r="A36" s="75">
        <f>SUM((Užsakymas!F83*0.001)*Užsakymas!K83+(Užsakymas!G83*0.001)*Užsakymas!N83)*Užsakymas!H83</f>
        <v>0</v>
      </c>
      <c r="B36" s="76">
        <f>SUM((Užsakymas!F83*0.001*Užsakymas!I83+Užsakymas!G83*0.001*Užsakymas!L83))*Užsakymas!H83</f>
        <v>0</v>
      </c>
      <c r="C36" s="77">
        <f>SUM((Užsakymas!F83*0.001)*Užsakymas!J83+(Užsakymas!G83*0.001)*Užsakymas!M83)*Užsakymas!H83</f>
        <v>0</v>
      </c>
    </row>
    <row r="37" spans="1:3" x14ac:dyDescent="0.25">
      <c r="A37" s="75">
        <f>SUM((Užsakymas!F84*0.001)*Užsakymas!K84+(Užsakymas!G84*0.001)*Užsakymas!N84)*Užsakymas!H84</f>
        <v>0</v>
      </c>
      <c r="B37" s="76">
        <f>SUM((Užsakymas!F84*0.001*Užsakymas!I84+Užsakymas!G84*0.001*Užsakymas!L84))*Užsakymas!H84</f>
        <v>0</v>
      </c>
      <c r="C37" s="77">
        <f>SUM((Užsakymas!F84*0.001)*Užsakymas!J84+(Užsakymas!G84*0.001)*Užsakymas!M84)*Užsakymas!H84</f>
        <v>0</v>
      </c>
    </row>
    <row r="38" spans="1:3" x14ac:dyDescent="0.25">
      <c r="A38" s="75">
        <f>SUM((Užsakymas!F85*0.001)*Užsakymas!K85+(Užsakymas!G85*0.001)*Užsakymas!N85)*Užsakymas!H85</f>
        <v>0</v>
      </c>
      <c r="B38" s="76">
        <f>SUM((Užsakymas!F85*0.001*Užsakymas!I85+Užsakymas!G85*0.001*Užsakymas!L85))*Užsakymas!H85</f>
        <v>0</v>
      </c>
      <c r="C38" s="77">
        <f>SUM((Užsakymas!F85*0.001)*Užsakymas!J85+(Užsakymas!G85*0.001)*Užsakymas!M85)*Užsakymas!H85</f>
        <v>0</v>
      </c>
    </row>
    <row r="39" spans="1:3" x14ac:dyDescent="0.25">
      <c r="A39" s="75">
        <f>SUM((Užsakymas!F86*0.001)*Užsakymas!K86+(Užsakymas!G86*0.001)*Užsakymas!N86)*Užsakymas!H86</f>
        <v>0</v>
      </c>
      <c r="B39" s="76">
        <f>SUM((Užsakymas!F86*0.001*Užsakymas!I86+Užsakymas!G86*0.001*Užsakymas!L86))*Užsakymas!H86</f>
        <v>0</v>
      </c>
      <c r="C39" s="77">
        <f>SUM((Užsakymas!F86*0.001)*Užsakymas!J86+(Užsakymas!G86*0.001)*Užsakymas!M86)*Užsakymas!H86</f>
        <v>0</v>
      </c>
    </row>
    <row r="40" spans="1:3" x14ac:dyDescent="0.25">
      <c r="A40" s="75">
        <f>SUM((Užsakymas!F87*0.001)*Užsakymas!K87+(Užsakymas!G87*0.001)*Užsakymas!N87)*Užsakymas!H87</f>
        <v>0</v>
      </c>
      <c r="B40" s="76">
        <f>SUM((Užsakymas!F87*0.001*Užsakymas!I87+Užsakymas!G87*0.001*Užsakymas!L87))*Užsakymas!H87</f>
        <v>0</v>
      </c>
      <c r="C40" s="77">
        <f>SUM((Užsakymas!F87*0.001)*Užsakymas!J87+(Užsakymas!G87*0.001)*Užsakymas!M87)*Užsakymas!H87</f>
        <v>0</v>
      </c>
    </row>
    <row r="41" spans="1:3" x14ac:dyDescent="0.25">
      <c r="A41" s="75">
        <f>SUM((Užsakymas!F88*0.001)*Užsakymas!K88+(Užsakymas!G88*0.001)*Užsakymas!N88)*Užsakymas!H88</f>
        <v>0</v>
      </c>
      <c r="B41" s="76">
        <f>SUM((Užsakymas!F88*0.001*Užsakymas!I88+Užsakymas!G88*0.001*Užsakymas!L88))*Užsakymas!H88</f>
        <v>0</v>
      </c>
      <c r="C41" s="77">
        <f>SUM((Užsakymas!F88*0.001)*Užsakymas!J88+(Užsakymas!G88*0.001)*Užsakymas!M88)*Užsakymas!H88</f>
        <v>0</v>
      </c>
    </row>
    <row r="42" spans="1:3" x14ac:dyDescent="0.25">
      <c r="A42" s="75">
        <f>SUM((Užsakymas!F89*0.001)*Užsakymas!K89+(Užsakymas!G89*0.001)*Užsakymas!N89)*Užsakymas!H89</f>
        <v>0</v>
      </c>
      <c r="B42" s="76">
        <f>SUM((Užsakymas!F89*0.001*Užsakymas!I89+Užsakymas!G89*0.001*Užsakymas!L89))*Užsakymas!H89</f>
        <v>0</v>
      </c>
      <c r="C42" s="77">
        <f>SUM((Užsakymas!F89*0.001)*Užsakymas!J89+(Užsakymas!G89*0.001)*Užsakymas!M89)*Užsakymas!H89</f>
        <v>0</v>
      </c>
    </row>
    <row r="43" spans="1:3" x14ac:dyDescent="0.25">
      <c r="A43" s="75">
        <f>SUM((Užsakymas!F90*0.001)*Užsakymas!K90+(Užsakymas!G90*0.001)*Užsakymas!N90)*Užsakymas!H90</f>
        <v>0</v>
      </c>
      <c r="B43" s="76">
        <f>SUM((Užsakymas!F90*0.001*Užsakymas!I90+Užsakymas!G90*0.001*Užsakymas!L90))*Užsakymas!H90</f>
        <v>0</v>
      </c>
      <c r="C43" s="77">
        <f>SUM((Užsakymas!F90*0.001)*Užsakymas!J90+(Užsakymas!G90*0.001)*Užsakymas!M90)*Užsakymas!H90</f>
        <v>0</v>
      </c>
    </row>
    <row r="44" spans="1:3" x14ac:dyDescent="0.25">
      <c r="A44" s="75">
        <f>SUM((Užsakymas!F91*0.001)*Užsakymas!K91+(Užsakymas!G91*0.001)*Užsakymas!N91)*Užsakymas!H91</f>
        <v>0</v>
      </c>
      <c r="B44" s="76">
        <f>SUM((Užsakymas!F91*0.001*Užsakymas!I91+Užsakymas!G91*0.001*Užsakymas!L91))*Užsakymas!H91</f>
        <v>0</v>
      </c>
      <c r="C44" s="77">
        <f>SUM((Užsakymas!F91*0.001)*Užsakymas!J91+(Užsakymas!G91*0.001)*Užsakymas!M91)*Užsakymas!H91</f>
        <v>0</v>
      </c>
    </row>
    <row r="45" spans="1:3" x14ac:dyDescent="0.25">
      <c r="A45" s="75">
        <f>SUM((Užsakymas!F92*0.001)*Užsakymas!K92+(Užsakymas!G92*0.001)*Užsakymas!N92)*Užsakymas!H92</f>
        <v>0</v>
      </c>
      <c r="B45" s="76">
        <f>SUM((Užsakymas!F92*0.001*Užsakymas!I92+Užsakymas!G92*0.001*Užsakymas!L92))*Užsakymas!H92</f>
        <v>0</v>
      </c>
      <c r="C45" s="77">
        <f>SUM((Užsakymas!F92*0.001)*Užsakymas!J92+(Užsakymas!G92*0.001)*Užsakymas!M92)*Užsakymas!H92</f>
        <v>0</v>
      </c>
    </row>
    <row r="46" spans="1:3" x14ac:dyDescent="0.25">
      <c r="A46" s="75">
        <f>SUM((Užsakymas!F93*0.001)*Užsakymas!K93+(Užsakymas!G93*0.001)*Užsakymas!N93)*Užsakymas!H93</f>
        <v>0</v>
      </c>
      <c r="B46" s="76">
        <f>SUM((Užsakymas!F93*0.001*Užsakymas!I93+Užsakymas!G93*0.001*Užsakymas!L93))*Užsakymas!H93</f>
        <v>0</v>
      </c>
      <c r="C46" s="77">
        <f>SUM((Užsakymas!F93*0.001)*Užsakymas!J93+(Užsakymas!G93*0.001)*Užsakymas!M93)*Užsakymas!H93</f>
        <v>0</v>
      </c>
    </row>
    <row r="47" spans="1:3" x14ac:dyDescent="0.25">
      <c r="A47" s="75">
        <f>SUM((Užsakymas!F94*0.001)*Užsakymas!K94+(Užsakymas!G94*0.001)*Užsakymas!N94)*Užsakymas!H94</f>
        <v>0</v>
      </c>
      <c r="B47" s="76">
        <f>SUM((Užsakymas!F94*0.001*Užsakymas!I94+Užsakymas!G94*0.001*Užsakymas!L94))*Užsakymas!H94</f>
        <v>0</v>
      </c>
      <c r="C47" s="77">
        <f>SUM((Užsakymas!F94*0.001)*Užsakymas!J94+(Užsakymas!G94*0.001)*Užsakymas!M94)*Užsakymas!H94</f>
        <v>0</v>
      </c>
    </row>
    <row r="48" spans="1:3" x14ac:dyDescent="0.25">
      <c r="A48" s="75">
        <f>SUM((Užsakymas!F95*0.001)*Užsakymas!K95+(Užsakymas!G95*0.001)*Užsakymas!N95)*Užsakymas!H95</f>
        <v>0</v>
      </c>
      <c r="B48" s="76">
        <f>SUM((Užsakymas!F95*0.001*Užsakymas!I95+Užsakymas!G95*0.001*Užsakymas!L95))*Užsakymas!H95</f>
        <v>0</v>
      </c>
      <c r="C48" s="77">
        <f>SUM((Užsakymas!F95*0.001)*Užsakymas!J95+(Užsakymas!G95*0.001)*Užsakymas!M95)*Užsakymas!H95</f>
        <v>0</v>
      </c>
    </row>
    <row r="49" spans="1:3" x14ac:dyDescent="0.25">
      <c r="A49" s="75">
        <f>SUM((Užsakymas!F96*0.001)*Užsakymas!K96+(Užsakymas!G96*0.001)*Užsakymas!N96)*Užsakymas!H96</f>
        <v>0</v>
      </c>
      <c r="B49" s="76">
        <f>SUM((Užsakymas!F96*0.001*Užsakymas!I96+Užsakymas!G96*0.001*Užsakymas!L96))*Užsakymas!H96</f>
        <v>0</v>
      </c>
      <c r="C49" s="77">
        <f>SUM((Užsakymas!F96*0.001)*Užsakymas!J96+(Užsakymas!G96*0.001)*Užsakymas!M96)*Užsakymas!H96</f>
        <v>0</v>
      </c>
    </row>
    <row r="50" spans="1:3" x14ac:dyDescent="0.25">
      <c r="A50" s="75">
        <f>SUM((Užsakymas!F97*0.001)*Užsakymas!K97+(Užsakymas!G97*0.001)*Užsakymas!N97)*Užsakymas!H97</f>
        <v>0</v>
      </c>
      <c r="B50" s="76">
        <f>SUM((Užsakymas!F97*0.001*Užsakymas!I97+Užsakymas!G97*0.001*Užsakymas!L97))*Užsakymas!H97</f>
        <v>0</v>
      </c>
      <c r="C50" s="77">
        <f>SUM((Užsakymas!F97*0.001)*Užsakymas!J97+(Užsakymas!G97*0.001)*Užsakymas!M97)*Užsakymas!H97</f>
        <v>0</v>
      </c>
    </row>
    <row r="51" spans="1:3" x14ac:dyDescent="0.25">
      <c r="A51" s="75">
        <f>SUM((Užsakymas!F98*0.001)*Užsakymas!K98+(Užsakymas!G98*0.001)*Užsakymas!N98)*Užsakymas!H98</f>
        <v>0</v>
      </c>
      <c r="B51" s="76">
        <f>SUM((Užsakymas!F98*0.001*Užsakymas!I98+Užsakymas!G98*0.001*Užsakymas!L98))*Užsakymas!H98</f>
        <v>0</v>
      </c>
      <c r="C51" s="77">
        <f>SUM((Užsakymas!F98*0.001)*Užsakymas!J98+(Užsakymas!G98*0.001)*Užsakymas!M98)*Užsakymas!H98</f>
        <v>0</v>
      </c>
    </row>
    <row r="52" spans="1:3" x14ac:dyDescent="0.25">
      <c r="A52" s="75">
        <f>SUM((Užsakymas!F99*0.001)*Užsakymas!K99+(Užsakymas!G99*0.001)*Užsakymas!N99)*Užsakymas!H99</f>
        <v>0</v>
      </c>
      <c r="B52" s="76">
        <f>SUM((Užsakymas!F99*0.001*Užsakymas!I99+Užsakymas!G99*0.001*Užsakymas!L99))*Užsakymas!H99</f>
        <v>0</v>
      </c>
      <c r="C52" s="77">
        <f>SUM((Užsakymas!F99*0.001)*Užsakymas!J99+(Užsakymas!G99*0.001)*Užsakymas!M99)*Užsakymas!H99</f>
        <v>0</v>
      </c>
    </row>
    <row r="53" spans="1:3" x14ac:dyDescent="0.25">
      <c r="A53" s="75">
        <f>SUM((Užsakymas!F100*0.001)*Užsakymas!K100+(Užsakymas!G100*0.001)*Užsakymas!N100)*Užsakymas!H100</f>
        <v>0</v>
      </c>
      <c r="B53" s="76">
        <f>SUM((Užsakymas!F100*0.001*Užsakymas!I100+Užsakymas!G100*0.001*Užsakymas!L100))*Užsakymas!H100</f>
        <v>0</v>
      </c>
      <c r="C53" s="77">
        <f>SUM((Užsakymas!F100*0.001)*Užsakymas!J100+(Užsakymas!G100*0.001)*Užsakymas!M100)*Užsakymas!H100</f>
        <v>0</v>
      </c>
    </row>
    <row r="54" spans="1:3" x14ac:dyDescent="0.25">
      <c r="A54" s="75">
        <f>SUM((Užsakymas!F101*0.001)*Užsakymas!K101+(Užsakymas!G101*0.001)*Užsakymas!N101)*Užsakymas!H101</f>
        <v>0</v>
      </c>
      <c r="B54" s="76">
        <f>SUM((Užsakymas!F101*0.001*Užsakymas!I101+Užsakymas!G101*0.001*Užsakymas!L101))*Užsakymas!H101</f>
        <v>0</v>
      </c>
      <c r="C54" s="77">
        <f>SUM((Užsakymas!F101*0.001)*Užsakymas!J101+(Užsakymas!G101*0.001)*Užsakymas!M101)*Užsakymas!H101</f>
        <v>0</v>
      </c>
    </row>
    <row r="55" spans="1:3" x14ac:dyDescent="0.25">
      <c r="A55" s="75">
        <f>SUM((Užsakymas!F102*0.001)*Užsakymas!K102+(Užsakymas!G102*0.001)*Užsakymas!N102)*Užsakymas!H102</f>
        <v>0</v>
      </c>
      <c r="B55" s="76">
        <f>SUM((Užsakymas!F102*0.001*Užsakymas!I102+Užsakymas!G102*0.001*Užsakymas!L102))*Užsakymas!H102</f>
        <v>0</v>
      </c>
      <c r="C55" s="77">
        <f>SUM((Užsakymas!F102*0.001)*Užsakymas!J102+(Užsakymas!G102*0.001)*Užsakymas!M102)*Užsakymas!H102</f>
        <v>0</v>
      </c>
    </row>
    <row r="56" spans="1:3" x14ac:dyDescent="0.25">
      <c r="A56" s="75">
        <f>SUM((Užsakymas!F103*0.001)*Užsakymas!K103+(Užsakymas!G103*0.001)*Užsakymas!N103)*Užsakymas!H103</f>
        <v>0</v>
      </c>
      <c r="B56" s="76">
        <f>SUM((Užsakymas!F103*0.001*Užsakymas!I103+Užsakymas!G103*0.001*Užsakymas!L103))*Užsakymas!H103</f>
        <v>0</v>
      </c>
      <c r="C56" s="77">
        <f>SUM((Užsakymas!F103*0.001)*Užsakymas!J103+(Užsakymas!G103*0.001)*Užsakymas!M103)*Užsakymas!H103</f>
        <v>0</v>
      </c>
    </row>
    <row r="57" spans="1:3" x14ac:dyDescent="0.25">
      <c r="A57" s="75">
        <f>SUM((Užsakymas!F104*0.001)*Užsakymas!K104+(Užsakymas!G104*0.001)*Užsakymas!N104)*Užsakymas!H104</f>
        <v>0</v>
      </c>
      <c r="B57" s="76">
        <f>SUM((Užsakymas!F104*0.001*Užsakymas!I104+Užsakymas!G104*0.001*Užsakymas!L104))*Užsakymas!H104</f>
        <v>0</v>
      </c>
      <c r="C57" s="77">
        <f>SUM((Užsakymas!F104*0.001)*Užsakymas!J104+(Užsakymas!G104*0.001)*Užsakymas!M104)*Užsakymas!H104</f>
        <v>0</v>
      </c>
    </row>
    <row r="58" spans="1:3" x14ac:dyDescent="0.25">
      <c r="A58" s="75">
        <f>SUM((Užsakymas!F105*0.001)*Užsakymas!K105+(Užsakymas!G105*0.001)*Užsakymas!N105)*Užsakymas!H105</f>
        <v>0</v>
      </c>
      <c r="B58" s="76">
        <f>SUM((Užsakymas!F105*0.001*Užsakymas!I105+Užsakymas!G105*0.001*Užsakymas!L105))*Užsakymas!H105</f>
        <v>0</v>
      </c>
      <c r="C58" s="77">
        <f>SUM((Užsakymas!F105*0.001)*Užsakymas!J105+(Užsakymas!G105*0.001)*Užsakymas!M105)*Užsakymas!H105</f>
        <v>0</v>
      </c>
    </row>
    <row r="59" spans="1:3" x14ac:dyDescent="0.25">
      <c r="A59" s="75">
        <f>SUM((Užsakymas!F106*0.001)*Užsakymas!K106+(Užsakymas!G106*0.001)*Užsakymas!N106)*Užsakymas!H106</f>
        <v>0</v>
      </c>
      <c r="B59" s="76">
        <f>SUM((Užsakymas!F106*0.001*Užsakymas!I106+Užsakymas!G106*0.001*Užsakymas!L106))*Užsakymas!H106</f>
        <v>0</v>
      </c>
      <c r="C59" s="77">
        <f>SUM((Užsakymas!F106*0.001)*Užsakymas!J106+(Užsakymas!G106*0.001)*Užsakymas!M106)*Užsakymas!H106</f>
        <v>0</v>
      </c>
    </row>
    <row r="60" spans="1:3" x14ac:dyDescent="0.25">
      <c r="A60" s="75">
        <f>SUM((Užsakymas!F107*0.001)*Užsakymas!K107+(Užsakymas!G107*0.001)*Užsakymas!N107)*Užsakymas!H107</f>
        <v>0</v>
      </c>
      <c r="B60" s="76">
        <f>SUM((Užsakymas!F107*0.001*Užsakymas!I107+Užsakymas!G107*0.001*Užsakymas!L107))*Užsakymas!H107</f>
        <v>0</v>
      </c>
      <c r="C60" s="77">
        <f>SUM((Užsakymas!F107*0.001)*Užsakymas!J107+(Užsakymas!G107*0.001)*Užsakymas!M107)*Užsakymas!H107</f>
        <v>0</v>
      </c>
    </row>
    <row r="61" spans="1:3" x14ac:dyDescent="0.25">
      <c r="A61" s="75">
        <f>SUM((Užsakymas!F108*0.001)*Užsakymas!K108+(Užsakymas!G108*0.001)*Užsakymas!N108)*Užsakymas!H108</f>
        <v>0</v>
      </c>
      <c r="B61" s="76">
        <f>SUM((Užsakymas!F108*0.001*Užsakymas!I108+Užsakymas!G108*0.001*Užsakymas!L108))*Užsakymas!H108</f>
        <v>0</v>
      </c>
      <c r="C61" s="77">
        <f>SUM((Užsakymas!F108*0.001)*Užsakymas!J108+(Užsakymas!G108*0.001)*Užsakymas!M108)*Užsakymas!H108</f>
        <v>0</v>
      </c>
    </row>
    <row r="62" spans="1:3" x14ac:dyDescent="0.25">
      <c r="A62" s="75">
        <f>SUM((Užsakymas!F109*0.001)*Užsakymas!K109+(Užsakymas!G109*0.001)*Užsakymas!N109)*Užsakymas!H109</f>
        <v>0</v>
      </c>
      <c r="B62" s="76">
        <f>SUM((Užsakymas!F109*0.001*Užsakymas!I109+Užsakymas!G109*0.001*Užsakymas!L109))*Užsakymas!H109</f>
        <v>0</v>
      </c>
      <c r="C62" s="77">
        <f>SUM((Užsakymas!F109*0.001)*Užsakymas!J109+(Užsakymas!G109*0.001)*Užsakymas!M109)*Užsakymas!H109</f>
        <v>0</v>
      </c>
    </row>
    <row r="63" spans="1:3" x14ac:dyDescent="0.25">
      <c r="A63" s="75">
        <f>SUM((Užsakymas!F110*0.001)*Užsakymas!K110+(Užsakymas!G110*0.001)*Užsakymas!N110)*Užsakymas!H110</f>
        <v>0</v>
      </c>
      <c r="B63" s="76">
        <f>SUM((Užsakymas!F110*0.001*Užsakymas!I110+Užsakymas!G110*0.001*Užsakymas!L110))*Užsakymas!H110</f>
        <v>0</v>
      </c>
      <c r="C63" s="77">
        <f>SUM((Užsakymas!F110*0.001)*Užsakymas!J110+(Užsakymas!G110*0.001)*Užsakymas!M110)*Užsakymas!H110</f>
        <v>0</v>
      </c>
    </row>
    <row r="64" spans="1:3" x14ac:dyDescent="0.25">
      <c r="A64" s="75">
        <f>SUM((Užsakymas!F111*0.001)*Užsakymas!K111+(Užsakymas!G111*0.001)*Užsakymas!N111)*Užsakymas!H111</f>
        <v>0</v>
      </c>
      <c r="B64" s="76">
        <f>SUM((Užsakymas!F111*0.001*Užsakymas!I111+Užsakymas!G111*0.001*Užsakymas!L111))*Užsakymas!H111</f>
        <v>0</v>
      </c>
      <c r="C64" s="77">
        <f>SUM((Užsakymas!F111*0.001)*Užsakymas!J111+(Užsakymas!G111*0.001)*Užsakymas!M111)*Užsakymas!H111</f>
        <v>0</v>
      </c>
    </row>
    <row r="65" spans="1:3" x14ac:dyDescent="0.25">
      <c r="A65" s="75">
        <f>SUM((Užsakymas!F112*0.001)*Užsakymas!K112+(Užsakymas!G112*0.001)*Užsakymas!N112)*Užsakymas!H112</f>
        <v>0</v>
      </c>
      <c r="B65" s="76">
        <f>SUM((Užsakymas!F112*0.001*Užsakymas!I112+Užsakymas!G112*0.001*Užsakymas!L112))*Užsakymas!H112</f>
        <v>0</v>
      </c>
      <c r="C65" s="77">
        <f>SUM((Užsakymas!F112*0.001)*Užsakymas!J112+(Užsakymas!G112*0.001)*Užsakymas!M112)*Užsakymas!H112</f>
        <v>0</v>
      </c>
    </row>
    <row r="66" spans="1:3" x14ac:dyDescent="0.25">
      <c r="A66" s="75">
        <f>SUM((Užsakymas!F113*0.001)*Užsakymas!K113+(Užsakymas!G113*0.001)*Užsakymas!N113)*Užsakymas!H113</f>
        <v>0</v>
      </c>
      <c r="B66" s="76">
        <f>SUM((Užsakymas!F113*0.001*Užsakymas!I113+Užsakymas!G113*0.001*Užsakymas!L113))*Užsakymas!H113</f>
        <v>0</v>
      </c>
      <c r="C66" s="77">
        <f>SUM((Užsakymas!F113*0.001)*Užsakymas!J113+(Užsakymas!G113*0.001)*Užsakymas!M113)*Užsakymas!H113</f>
        <v>0</v>
      </c>
    </row>
    <row r="67" spans="1:3" x14ac:dyDescent="0.25">
      <c r="A67" s="75">
        <f>SUM((Užsakymas!F114*0.001)*Užsakymas!K114+(Užsakymas!G114*0.001)*Užsakymas!N114)*Užsakymas!H114</f>
        <v>0</v>
      </c>
      <c r="B67" s="76">
        <f>SUM((Užsakymas!F114*0.001*Užsakymas!I114+Užsakymas!G114*0.001*Užsakymas!L114))*Užsakymas!H114</f>
        <v>0</v>
      </c>
      <c r="C67" s="77">
        <f>SUM((Užsakymas!F114*0.001)*Užsakymas!J114+(Užsakymas!G114*0.001)*Užsakymas!M114)*Užsakymas!H114</f>
        <v>0</v>
      </c>
    </row>
    <row r="68" spans="1:3" x14ac:dyDescent="0.25">
      <c r="A68" s="75">
        <f>SUM((Užsakymas!F115*0.001)*Užsakymas!K115+(Užsakymas!G115*0.001)*Užsakymas!N115)*Užsakymas!H115</f>
        <v>0</v>
      </c>
      <c r="B68" s="76">
        <f>SUM((Užsakymas!F115*0.001*Užsakymas!I115+Užsakymas!G115*0.001*Užsakymas!L115))*Užsakymas!H115</f>
        <v>0</v>
      </c>
      <c r="C68" s="77">
        <f>SUM((Užsakymas!F115*0.001)*Užsakymas!J115+(Užsakymas!G115*0.001)*Užsakymas!M115)*Užsakymas!H115</f>
        <v>0</v>
      </c>
    </row>
    <row r="69" spans="1:3" x14ac:dyDescent="0.25">
      <c r="A69" s="75">
        <f>SUM((Užsakymas!F116*0.001)*Užsakymas!K116+(Užsakymas!G116*0.001)*Užsakymas!N116)*Užsakymas!H116</f>
        <v>0</v>
      </c>
      <c r="B69" s="76">
        <f>SUM((Užsakymas!F116*0.001*Užsakymas!I116+Užsakymas!G116*0.001*Užsakymas!L116))*Užsakymas!H116</f>
        <v>0</v>
      </c>
      <c r="C69" s="77">
        <f>SUM((Užsakymas!F116*0.001)*Užsakymas!J116+(Užsakymas!G116*0.001)*Užsakymas!M116)*Užsakymas!H116</f>
        <v>0</v>
      </c>
    </row>
    <row r="70" spans="1:3" x14ac:dyDescent="0.25">
      <c r="A70" s="75">
        <f>SUM((Užsakymas!F117*0.001)*Užsakymas!K117+(Užsakymas!G117*0.001)*Užsakymas!N117)*Užsakymas!H117</f>
        <v>0</v>
      </c>
      <c r="B70" s="76">
        <f>SUM((Užsakymas!F117*0.001*Užsakymas!I117+Užsakymas!G117*0.001*Užsakymas!L117))*Užsakymas!H117</f>
        <v>0</v>
      </c>
      <c r="C70" s="77">
        <f>SUM((Užsakymas!F117*0.001)*Užsakymas!J117+(Užsakymas!G117*0.001)*Užsakymas!M117)*Užsakymas!H117</f>
        <v>0</v>
      </c>
    </row>
    <row r="71" spans="1:3" x14ac:dyDescent="0.25">
      <c r="A71" s="75">
        <f>SUM((Užsakymas!F118*0.001)*Užsakymas!K118+(Užsakymas!G118*0.001)*Užsakymas!N118)*Užsakymas!H118</f>
        <v>0</v>
      </c>
      <c r="B71" s="76">
        <f>SUM((Užsakymas!F118*0.001*Užsakymas!I118+Užsakymas!G118*0.001*Užsakymas!L118))*Užsakymas!H118</f>
        <v>0</v>
      </c>
      <c r="C71" s="77">
        <f>SUM((Užsakymas!F118*0.001)*Užsakymas!J118+(Užsakymas!G118*0.001)*Užsakymas!M118)*Užsakymas!H118</f>
        <v>0</v>
      </c>
    </row>
    <row r="72" spans="1:3" x14ac:dyDescent="0.25">
      <c r="A72" s="75">
        <f>SUM((Užsakymas!F119*0.001)*Užsakymas!K119+(Užsakymas!G119*0.001)*Užsakymas!N119)*Užsakymas!H119</f>
        <v>0</v>
      </c>
      <c r="B72" s="76">
        <f>SUM((Užsakymas!F119*0.001*Užsakymas!I119+Užsakymas!G119*0.001*Užsakymas!L119))*Užsakymas!H119</f>
        <v>0</v>
      </c>
      <c r="C72" s="77">
        <f>SUM((Užsakymas!F119*0.001)*Užsakymas!J119+(Užsakymas!G119*0.001)*Užsakymas!M119)*Užsakymas!H119</f>
        <v>0</v>
      </c>
    </row>
    <row r="73" spans="1:3" x14ac:dyDescent="0.25">
      <c r="A73" s="75">
        <f>SUM((Užsakymas!F120*0.001)*Užsakymas!K120+(Užsakymas!G120*0.001)*Užsakymas!N120)*Užsakymas!H120</f>
        <v>0</v>
      </c>
      <c r="B73" s="76">
        <f>SUM((Užsakymas!F120*0.001*Užsakymas!I120+Užsakymas!G120*0.001*Užsakymas!L120))*Užsakymas!H120</f>
        <v>0</v>
      </c>
      <c r="C73" s="77">
        <f>SUM((Užsakymas!F120*0.001)*Užsakymas!J120+(Užsakymas!G120*0.001)*Užsakymas!M120)*Užsakymas!H120</f>
        <v>0</v>
      </c>
    </row>
    <row r="74" spans="1:3" x14ac:dyDescent="0.25">
      <c r="A74" s="75">
        <f>SUM((Užsakymas!F121*0.001)*Užsakymas!K121+(Užsakymas!G121*0.001)*Užsakymas!N121)*Užsakymas!H121</f>
        <v>0</v>
      </c>
      <c r="B74" s="76">
        <f>SUM((Užsakymas!F121*0.001*Užsakymas!I121+Užsakymas!G121*0.001*Užsakymas!L121))*Užsakymas!H121</f>
        <v>0</v>
      </c>
      <c r="C74" s="77">
        <f>SUM((Užsakymas!F121*0.001)*Užsakymas!J121+(Užsakymas!G121*0.001)*Užsakymas!M121)*Užsakymas!H121</f>
        <v>0</v>
      </c>
    </row>
    <row r="75" spans="1:3" x14ac:dyDescent="0.25">
      <c r="A75" s="75">
        <f>SUM((Užsakymas!F122*0.001)*Užsakymas!K122+(Užsakymas!G122*0.001)*Užsakymas!N122)*Užsakymas!H122</f>
        <v>0</v>
      </c>
      <c r="B75" s="76">
        <f>SUM((Užsakymas!F122*0.001*Užsakymas!I122+Užsakymas!G122*0.001*Užsakymas!L122))*Užsakymas!H122</f>
        <v>0</v>
      </c>
      <c r="C75" s="77">
        <f>SUM((Užsakymas!F122*0.001)*Užsakymas!J122+(Užsakymas!G122*0.001)*Užsakymas!M122)*Užsakymas!H122</f>
        <v>0</v>
      </c>
    </row>
    <row r="76" spans="1:3" x14ac:dyDescent="0.25">
      <c r="A76" s="75">
        <f>SUM((Užsakymas!F123*0.001)*Užsakymas!K123+(Užsakymas!G123*0.001)*Užsakymas!N123)*Užsakymas!H123</f>
        <v>0</v>
      </c>
      <c r="B76" s="76">
        <f>SUM((Užsakymas!F123*0.001*Užsakymas!I123+Užsakymas!G123*0.001*Užsakymas!L123))*Užsakymas!H123</f>
        <v>0</v>
      </c>
      <c r="C76" s="77">
        <f>SUM((Užsakymas!F123*0.001)*Užsakymas!J123+(Užsakymas!G123*0.001)*Užsakymas!M123)*Užsakymas!H123</f>
        <v>0</v>
      </c>
    </row>
    <row r="77" spans="1:3" x14ac:dyDescent="0.25">
      <c r="A77" s="75">
        <f>SUM((Užsakymas!F124*0.001)*Užsakymas!K124+(Užsakymas!G124*0.001)*Užsakymas!N124)*Užsakymas!H124</f>
        <v>0</v>
      </c>
      <c r="B77" s="76">
        <f>SUM((Užsakymas!F124*0.001*Užsakymas!I124+Užsakymas!G124*0.001*Užsakymas!L124))*Užsakymas!H124</f>
        <v>0</v>
      </c>
      <c r="C77" s="77">
        <f>SUM((Užsakymas!F124*0.001)*Užsakymas!J124+(Užsakymas!G124*0.001)*Užsakymas!M124)*Užsakymas!H124</f>
        <v>0</v>
      </c>
    </row>
    <row r="78" spans="1:3" x14ac:dyDescent="0.25">
      <c r="A78" s="75">
        <f>SUM((Užsakymas!F125*0.001)*Užsakymas!K125+(Užsakymas!G125*0.001)*Užsakymas!N125)*Užsakymas!H125</f>
        <v>0</v>
      </c>
      <c r="B78" s="76">
        <f>SUM((Užsakymas!F125*0.001*Užsakymas!I125+Užsakymas!G125*0.001*Užsakymas!L125))*Užsakymas!H125</f>
        <v>0</v>
      </c>
      <c r="C78" s="77">
        <f>SUM((Užsakymas!F125*0.001)*Užsakymas!J125+(Užsakymas!G125*0.001)*Užsakymas!M125)*Užsakymas!H125</f>
        <v>0</v>
      </c>
    </row>
    <row r="79" spans="1:3" x14ac:dyDescent="0.25">
      <c r="A79" s="75">
        <f>SUM((Užsakymas!F126*0.001)*Užsakymas!K126+(Užsakymas!G126*0.001)*Užsakymas!N126)*Užsakymas!H126</f>
        <v>0</v>
      </c>
      <c r="B79" s="76">
        <f>SUM((Užsakymas!F126*0.001*Užsakymas!I126+Užsakymas!G126*0.001*Užsakymas!L126))*Užsakymas!H126</f>
        <v>0</v>
      </c>
      <c r="C79" s="77">
        <f>SUM((Užsakymas!F126*0.001)*Užsakymas!J126+(Užsakymas!G126*0.001)*Užsakymas!M126)*Užsakymas!H126</f>
        <v>0</v>
      </c>
    </row>
    <row r="80" spans="1:3" x14ac:dyDescent="0.25">
      <c r="A80" s="75">
        <f>SUM((Užsakymas!F127*0.001)*Užsakymas!K127+(Užsakymas!G127*0.001)*Užsakymas!N127)*Užsakymas!H127</f>
        <v>0</v>
      </c>
      <c r="B80" s="76">
        <f>SUM((Užsakymas!F127*0.001*Užsakymas!I127+Užsakymas!G127*0.001*Užsakymas!L127))*Užsakymas!H127</f>
        <v>0</v>
      </c>
      <c r="C80" s="77">
        <f>SUM((Užsakymas!F127*0.001)*Užsakymas!J127+(Užsakymas!G127*0.001)*Užsakymas!M127)*Užsakymas!H127</f>
        <v>0</v>
      </c>
    </row>
    <row r="81" spans="1:3" x14ac:dyDescent="0.25">
      <c r="A81" s="75">
        <f>SUM((Užsakymas!F128*0.001)*Užsakymas!K128+(Užsakymas!G128*0.001)*Užsakymas!N128)*Užsakymas!H128</f>
        <v>0</v>
      </c>
      <c r="B81" s="76">
        <f>SUM((Užsakymas!F128*0.001*Užsakymas!I128+Užsakymas!G128*0.001*Užsakymas!L128))*Užsakymas!H128</f>
        <v>0</v>
      </c>
      <c r="C81" s="77">
        <f>SUM((Užsakymas!F128*0.001)*Užsakymas!J128+(Užsakymas!G128*0.001)*Užsakymas!M128)*Užsakymas!H128</f>
        <v>0</v>
      </c>
    </row>
    <row r="82" spans="1:3" x14ac:dyDescent="0.25">
      <c r="A82" s="75">
        <f>SUM((Užsakymas!F129*0.001)*Užsakymas!K129+(Užsakymas!G129*0.001)*Užsakymas!N129)*Užsakymas!H129</f>
        <v>0</v>
      </c>
      <c r="B82" s="76">
        <f>SUM((Užsakymas!F129*0.001*Užsakymas!I129+Užsakymas!G129*0.001*Užsakymas!L129))*Užsakymas!H129</f>
        <v>0</v>
      </c>
      <c r="C82" s="77">
        <f>SUM((Užsakymas!F129*0.001)*Užsakymas!J129+(Užsakymas!G129*0.001)*Užsakymas!M129)*Užsakymas!H129</f>
        <v>0</v>
      </c>
    </row>
    <row r="83" spans="1:3" x14ac:dyDescent="0.25">
      <c r="A83" s="75">
        <f>SUM((Užsakymas!F130*0.001)*Užsakymas!K130+(Užsakymas!G130*0.001)*Užsakymas!N130)*Užsakymas!H130</f>
        <v>0</v>
      </c>
      <c r="B83" s="76">
        <f>SUM((Užsakymas!F130*0.001*Užsakymas!I130+Užsakymas!G130*0.001*Užsakymas!L130))*Užsakymas!H130</f>
        <v>0</v>
      </c>
      <c r="C83" s="77">
        <f>SUM((Užsakymas!F130*0.001)*Užsakymas!J130+(Užsakymas!G130*0.001)*Užsakymas!M130)*Užsakymas!H130</f>
        <v>0</v>
      </c>
    </row>
    <row r="84" spans="1:3" x14ac:dyDescent="0.25">
      <c r="A84" s="75">
        <f>SUM((Užsakymas!F131*0.001)*Užsakymas!K131+(Užsakymas!G131*0.001)*Užsakymas!N131)*Užsakymas!H131</f>
        <v>0</v>
      </c>
      <c r="B84" s="76">
        <f>SUM((Užsakymas!F131*0.001*Užsakymas!I131+Užsakymas!G131*0.001*Užsakymas!L131))*Užsakymas!H131</f>
        <v>0</v>
      </c>
      <c r="C84" s="77">
        <f>SUM((Užsakymas!F131*0.001)*Užsakymas!J131+(Užsakymas!G131*0.001)*Užsakymas!M131)*Užsakymas!H131</f>
        <v>0</v>
      </c>
    </row>
    <row r="85" spans="1:3" x14ac:dyDescent="0.25">
      <c r="A85" s="75">
        <f>SUM((Užsakymas!F132*0.001)*Užsakymas!K132+(Užsakymas!G132*0.001)*Užsakymas!N132)*Užsakymas!H132</f>
        <v>0</v>
      </c>
      <c r="B85" s="76">
        <f>SUM((Užsakymas!F132*0.001*Užsakymas!I132+Užsakymas!G132*0.001*Užsakymas!L132))*Užsakymas!H132</f>
        <v>0</v>
      </c>
      <c r="C85" s="77">
        <f>SUM((Užsakymas!F132*0.001)*Užsakymas!J132+(Užsakymas!G132*0.001)*Užsakymas!M132)*Užsakymas!H132</f>
        <v>0</v>
      </c>
    </row>
    <row r="86" spans="1:3" x14ac:dyDescent="0.25">
      <c r="A86" s="75">
        <f>SUM((Užsakymas!F133*0.001)*Užsakymas!K133+(Užsakymas!G133*0.001)*Užsakymas!N133)*Užsakymas!H133</f>
        <v>0</v>
      </c>
      <c r="B86" s="76">
        <f>SUM((Užsakymas!F133*0.001*Užsakymas!I133+Užsakymas!G133*0.001*Užsakymas!L133))*Užsakymas!H133</f>
        <v>0</v>
      </c>
      <c r="C86" s="77">
        <f>SUM((Užsakymas!F133*0.001)*Užsakymas!J133+(Užsakymas!G133*0.001)*Užsakymas!M133)*Užsakymas!H133</f>
        <v>0</v>
      </c>
    </row>
    <row r="87" spans="1:3" x14ac:dyDescent="0.25">
      <c r="A87" s="75">
        <f>SUM((Užsakymas!F134*0.001)*Užsakymas!K134+(Užsakymas!G134*0.001)*Užsakymas!N134)*Užsakymas!H134</f>
        <v>0</v>
      </c>
      <c r="B87" s="76">
        <f>SUM((Užsakymas!F134*0.001*Užsakymas!I134+Užsakymas!G134*0.001*Užsakymas!L134))*Užsakymas!H134</f>
        <v>0</v>
      </c>
      <c r="C87" s="77">
        <f>SUM((Užsakymas!F134*0.001)*Užsakymas!J134+(Užsakymas!G134*0.001)*Užsakymas!M134)*Užsakymas!H134</f>
        <v>0</v>
      </c>
    </row>
    <row r="88" spans="1:3" x14ac:dyDescent="0.25">
      <c r="A88" s="75">
        <f>SUM((Užsakymas!F135*0.001)*Užsakymas!K135+(Užsakymas!G135*0.001)*Užsakymas!N135)*Užsakymas!H135</f>
        <v>0</v>
      </c>
      <c r="B88" s="76">
        <f>SUM((Užsakymas!F135*0.001*Užsakymas!I135+Užsakymas!G135*0.001*Užsakymas!L135))*Užsakymas!H135</f>
        <v>0</v>
      </c>
      <c r="C88" s="77">
        <f>SUM((Užsakymas!F135*0.001)*Užsakymas!J135+(Užsakymas!G135*0.001)*Užsakymas!M135)*Užsakymas!H135</f>
        <v>0</v>
      </c>
    </row>
    <row r="89" spans="1:3" x14ac:dyDescent="0.25">
      <c r="A89" s="75">
        <f>SUM((Užsakymas!F136*0.001)*Užsakymas!K136+(Užsakymas!G136*0.001)*Užsakymas!N136)*Užsakymas!H136</f>
        <v>0</v>
      </c>
      <c r="B89" s="76">
        <f>SUM((Užsakymas!F136*0.001*Užsakymas!I136+Užsakymas!G136*0.001*Užsakymas!L136))*Užsakymas!H136</f>
        <v>0</v>
      </c>
      <c r="C89" s="77">
        <f>SUM((Užsakymas!F136*0.001)*Užsakymas!J136+(Užsakymas!G136*0.001)*Užsakymas!M136)*Užsakymas!H136</f>
        <v>0</v>
      </c>
    </row>
    <row r="90" spans="1:3" x14ac:dyDescent="0.25">
      <c r="A90" s="75">
        <f>SUM((Užsakymas!F137*0.001)*Užsakymas!K137+(Užsakymas!G137*0.001)*Užsakymas!N137)*Užsakymas!H137</f>
        <v>0</v>
      </c>
      <c r="B90" s="76">
        <f>SUM((Užsakymas!F137*0.001*Užsakymas!I137+Užsakymas!G137*0.001*Užsakymas!L137))*Užsakymas!H137</f>
        <v>0</v>
      </c>
      <c r="C90" s="77">
        <f>SUM((Užsakymas!F137*0.001)*Užsakymas!J137+(Užsakymas!G137*0.001)*Užsakymas!M137)*Užsakymas!H137</f>
        <v>0</v>
      </c>
    </row>
    <row r="91" spans="1:3" x14ac:dyDescent="0.25">
      <c r="A91" s="75">
        <f>SUM((Užsakymas!F138*0.001)*Užsakymas!K138+(Užsakymas!G138*0.001)*Užsakymas!N138)*Užsakymas!H138</f>
        <v>0</v>
      </c>
      <c r="B91" s="76">
        <f>SUM((Užsakymas!F138*0.001*Užsakymas!I138+Užsakymas!G138*0.001*Užsakymas!L138))*Užsakymas!H138</f>
        <v>0</v>
      </c>
      <c r="C91" s="77">
        <f>SUM((Užsakymas!F138*0.001)*Užsakymas!J138+(Užsakymas!G138*0.001)*Užsakymas!M138)*Užsakymas!H138</f>
        <v>0</v>
      </c>
    </row>
    <row r="92" spans="1:3" x14ac:dyDescent="0.25">
      <c r="A92" s="75">
        <f>SUM((Užsakymas!F139*0.001)*Užsakymas!K139+(Užsakymas!G139*0.001)*Užsakymas!N139)*Užsakymas!H139</f>
        <v>0</v>
      </c>
      <c r="B92" s="76">
        <f>SUM((Užsakymas!F139*0.001*Užsakymas!I139+Užsakymas!G139*0.001*Užsakymas!L139))*Užsakymas!H139</f>
        <v>0</v>
      </c>
      <c r="C92" s="77">
        <f>SUM((Užsakymas!F139*0.001)*Užsakymas!J139+(Užsakymas!G139*0.001)*Užsakymas!M139)*Užsakymas!H139</f>
        <v>0</v>
      </c>
    </row>
    <row r="93" spans="1:3" x14ac:dyDescent="0.25">
      <c r="A93" s="75">
        <f>SUM((Užsakymas!F140*0.001)*Užsakymas!K140+(Užsakymas!G140*0.001)*Užsakymas!N140)*Užsakymas!H140</f>
        <v>0</v>
      </c>
      <c r="B93" s="76">
        <f>SUM((Užsakymas!F140*0.001*Užsakymas!I140+Užsakymas!G140*0.001*Užsakymas!L140))*Užsakymas!H140</f>
        <v>0</v>
      </c>
      <c r="C93" s="77">
        <f>SUM((Užsakymas!F140*0.001)*Užsakymas!J140+(Užsakymas!G140*0.001)*Užsakymas!M140)*Užsakymas!H140</f>
        <v>0</v>
      </c>
    </row>
    <row r="94" spans="1:3" x14ac:dyDescent="0.25">
      <c r="A94" s="75">
        <f>SUM((Užsakymas!F141*0.001)*Užsakymas!K141+(Užsakymas!G141*0.001)*Užsakymas!N141)*Užsakymas!H141</f>
        <v>0</v>
      </c>
      <c r="B94" s="76">
        <f>SUM((Užsakymas!F141*0.001*Užsakymas!I141+Užsakymas!G141*0.001*Užsakymas!L141))*Užsakymas!H141</f>
        <v>0</v>
      </c>
      <c r="C94" s="77">
        <f>SUM((Užsakymas!F141*0.001)*Užsakymas!J141+(Užsakymas!G141*0.001)*Užsakymas!M141)*Užsakymas!H141</f>
        <v>0</v>
      </c>
    </row>
    <row r="95" spans="1:3" x14ac:dyDescent="0.25">
      <c r="A95" s="75">
        <f>SUM((Užsakymas!F142*0.001)*Užsakymas!K142+(Užsakymas!G142*0.001)*Užsakymas!N142)*Užsakymas!H142</f>
        <v>0</v>
      </c>
      <c r="B95" s="76">
        <f>SUM((Užsakymas!F142*0.001*Užsakymas!I142+Užsakymas!G142*0.001*Užsakymas!L142))*Užsakymas!H142</f>
        <v>0</v>
      </c>
      <c r="C95" s="77">
        <f>SUM((Užsakymas!F142*0.001)*Užsakymas!J142+(Užsakymas!G142*0.001)*Užsakymas!M142)*Užsakymas!H142</f>
        <v>0</v>
      </c>
    </row>
    <row r="96" spans="1:3" x14ac:dyDescent="0.25">
      <c r="A96" s="75">
        <f>SUM((Užsakymas!F143*0.001)*Užsakymas!K143+(Užsakymas!G143*0.001)*Užsakymas!N143)*Užsakymas!H143</f>
        <v>0</v>
      </c>
      <c r="B96" s="76">
        <f>SUM((Užsakymas!F143*0.001*Užsakymas!I143+Užsakymas!G143*0.001*Užsakymas!L143))*Užsakymas!H143</f>
        <v>0</v>
      </c>
      <c r="C96" s="77">
        <f>SUM((Užsakymas!F143*0.001)*Užsakymas!J143+(Užsakymas!G143*0.001)*Užsakymas!M143)*Užsakymas!H143</f>
        <v>0</v>
      </c>
    </row>
    <row r="97" spans="1:3" x14ac:dyDescent="0.25">
      <c r="A97" s="75">
        <f>SUM((Užsakymas!F144*0.001)*Užsakymas!K144+(Užsakymas!G144*0.001)*Užsakymas!N144)*Užsakymas!H144</f>
        <v>0</v>
      </c>
      <c r="B97" s="76">
        <f>SUM((Užsakymas!F144*0.001*Užsakymas!I144+Užsakymas!G144*0.001*Užsakymas!L144))*Užsakymas!H144</f>
        <v>0</v>
      </c>
      <c r="C97" s="77">
        <f>SUM((Užsakymas!F144*0.001)*Užsakymas!J144+(Užsakymas!G144*0.001)*Užsakymas!M144)*Užsakymas!H144</f>
        <v>0</v>
      </c>
    </row>
    <row r="98" spans="1:3" x14ac:dyDescent="0.25">
      <c r="A98" s="75">
        <f>SUM((Užsakymas!F145*0.001)*Užsakymas!K145+(Užsakymas!G145*0.001)*Užsakymas!N145)*Užsakymas!H145</f>
        <v>0</v>
      </c>
      <c r="B98" s="76">
        <f>SUM((Užsakymas!F145*0.001*Užsakymas!I145+Užsakymas!G145*0.001*Užsakymas!L145))*Užsakymas!H145</f>
        <v>0</v>
      </c>
      <c r="C98" s="77">
        <f>SUM((Užsakymas!F145*0.001)*Užsakymas!J145+(Užsakymas!G145*0.001)*Užsakymas!M145)*Užsakymas!H145</f>
        <v>0</v>
      </c>
    </row>
    <row r="99" spans="1:3" x14ac:dyDescent="0.25">
      <c r="A99" s="75">
        <f>SUM((Užsakymas!F146*0.001)*Užsakymas!K146+(Užsakymas!G146*0.001)*Užsakymas!N146)*Užsakymas!H146</f>
        <v>0</v>
      </c>
      <c r="B99" s="76">
        <f>SUM((Užsakymas!F146*0.001*Užsakymas!I146+Užsakymas!G146*0.001*Užsakymas!L146))*Užsakymas!H146</f>
        <v>0</v>
      </c>
      <c r="C99" s="77">
        <f>SUM((Užsakymas!F146*0.001)*Užsakymas!J146+(Užsakymas!G146*0.001)*Užsakymas!M146)*Užsakymas!H146</f>
        <v>0</v>
      </c>
    </row>
    <row r="100" spans="1:3" x14ac:dyDescent="0.25">
      <c r="A100" s="75">
        <f>SUM((Užsakymas!F147*0.001)*Užsakymas!K147+(Užsakymas!G147*0.001)*Užsakymas!N147)*Užsakymas!H147</f>
        <v>0</v>
      </c>
      <c r="B100" s="76">
        <f>SUM((Užsakymas!F147*0.001*Užsakymas!I147+Užsakymas!G147*0.001*Užsakymas!L147))*Užsakymas!H147</f>
        <v>0</v>
      </c>
      <c r="C100" s="77">
        <f>SUM((Užsakymas!F147*0.001)*Užsakymas!J147+(Užsakymas!G147*0.001)*Užsakymas!M147)*Užsakymas!H147</f>
        <v>0</v>
      </c>
    </row>
    <row r="101" spans="1:3" x14ac:dyDescent="0.25">
      <c r="A101" s="75">
        <f>SUM((Užsakymas!F148*0.001)*Užsakymas!K148+(Užsakymas!G148*0.001)*Užsakymas!N148)*Užsakymas!H148</f>
        <v>0</v>
      </c>
      <c r="B101" s="76">
        <f>SUM((Užsakymas!F148*0.001*Užsakymas!I148+Užsakymas!G148*0.001*Užsakymas!L148))*Užsakymas!H148</f>
        <v>0</v>
      </c>
      <c r="C101" s="77">
        <f>SUM((Užsakymas!F148*0.001)*Užsakymas!J148+(Užsakymas!G148*0.001)*Užsakymas!M148)*Užsakymas!H148</f>
        <v>0</v>
      </c>
    </row>
    <row r="102" spans="1:3" x14ac:dyDescent="0.25">
      <c r="A102" s="75">
        <f>SUM((Užsakymas!F149*0.001)*Užsakymas!K149+(Užsakymas!G149*0.001)*Užsakymas!N149)*Užsakymas!H149</f>
        <v>0</v>
      </c>
      <c r="B102" s="76">
        <f>SUM((Užsakymas!F149*0.001*Užsakymas!I149+Užsakymas!G149*0.001*Užsakymas!L149))*Užsakymas!H149</f>
        <v>0</v>
      </c>
      <c r="C102" s="77">
        <f>SUM((Užsakymas!F149*0.001)*Užsakymas!J149+(Užsakymas!G149*0.001)*Užsakymas!M149)*Užsakymas!H149</f>
        <v>0</v>
      </c>
    </row>
    <row r="103" spans="1:3" x14ac:dyDescent="0.25">
      <c r="A103" s="75">
        <f>SUM((Užsakymas!F150*0.001)*Užsakymas!K150+(Užsakymas!G150*0.001)*Užsakymas!N150)*Užsakymas!H150</f>
        <v>0</v>
      </c>
      <c r="B103" s="76">
        <f>SUM((Užsakymas!F150*0.001*Užsakymas!I150+Užsakymas!G150*0.001*Užsakymas!L150))*Užsakymas!H150</f>
        <v>0</v>
      </c>
      <c r="C103" s="77">
        <f>SUM((Užsakymas!F150*0.001)*Užsakymas!J150+(Užsakymas!G150*0.001)*Užsakymas!M150)*Užsakymas!H150</f>
        <v>0</v>
      </c>
    </row>
    <row r="104" spans="1:3" x14ac:dyDescent="0.25">
      <c r="A104" s="75">
        <f>SUM((Užsakymas!F151*0.001)*Užsakymas!K151+(Užsakymas!G151*0.001)*Užsakymas!N151)*Užsakymas!H151</f>
        <v>0</v>
      </c>
      <c r="B104" s="76">
        <f>SUM((Užsakymas!F151*0.001*Užsakymas!I151+Užsakymas!G151*0.001*Užsakymas!L151))*Užsakymas!H151</f>
        <v>0</v>
      </c>
      <c r="C104" s="77">
        <f>SUM((Užsakymas!F151*0.001)*Užsakymas!J151+(Užsakymas!G151*0.001)*Užsakymas!M151)*Užsakymas!H151</f>
        <v>0</v>
      </c>
    </row>
    <row r="105" spans="1:3" x14ac:dyDescent="0.25">
      <c r="A105" s="75">
        <f>SUM((Užsakymas!F152*0.001)*Užsakymas!K152+(Užsakymas!G152*0.001)*Užsakymas!N152)*Užsakymas!H152</f>
        <v>0</v>
      </c>
      <c r="B105" s="76">
        <f>SUM((Užsakymas!F152*0.001*Užsakymas!I152+Užsakymas!G152*0.001*Užsakymas!L152))*Užsakymas!H152</f>
        <v>0</v>
      </c>
      <c r="C105" s="77">
        <f>SUM((Užsakymas!F152*0.001)*Užsakymas!J152+(Užsakymas!G152*0.001)*Užsakymas!M152)*Užsakymas!H152</f>
        <v>0</v>
      </c>
    </row>
    <row r="106" spans="1:3" x14ac:dyDescent="0.25">
      <c r="A106" s="75">
        <f>SUM((Užsakymas!F153*0.001)*Užsakymas!K153+(Užsakymas!G153*0.001)*Užsakymas!N153)*Užsakymas!H153</f>
        <v>0</v>
      </c>
      <c r="B106" s="76">
        <f>SUM((Užsakymas!F153*0.001*Užsakymas!I153+Užsakymas!G153*0.001*Užsakymas!L153))*Užsakymas!H153</f>
        <v>0</v>
      </c>
      <c r="C106" s="77">
        <f>SUM((Užsakymas!F153*0.001)*Užsakymas!J153+(Užsakymas!G153*0.001)*Užsakymas!M153)*Užsakymas!H153</f>
        <v>0</v>
      </c>
    </row>
    <row r="107" spans="1:3" x14ac:dyDescent="0.25">
      <c r="A107" s="75">
        <f>SUM((Užsakymas!F154*0.001)*Užsakymas!K154+(Užsakymas!G154*0.001)*Užsakymas!N154)*Užsakymas!H154</f>
        <v>0</v>
      </c>
      <c r="B107" s="76">
        <f>SUM((Užsakymas!F154*0.001*Užsakymas!I154+Užsakymas!G154*0.001*Užsakymas!L154))*Užsakymas!H154</f>
        <v>0</v>
      </c>
      <c r="C107" s="77">
        <f>SUM((Užsakymas!F154*0.001)*Užsakymas!J154+(Užsakymas!G154*0.001)*Užsakymas!M154)*Užsakymas!H154</f>
        <v>0</v>
      </c>
    </row>
    <row r="108" spans="1:3" x14ac:dyDescent="0.25">
      <c r="A108" s="75">
        <f>SUM((Užsakymas!F155*0.001)*Užsakymas!K155+(Užsakymas!G155*0.001)*Užsakymas!N155)*Užsakymas!H155</f>
        <v>0</v>
      </c>
      <c r="B108" s="76">
        <f>SUM((Užsakymas!F155*0.001*Užsakymas!I155+Užsakymas!G155*0.001*Užsakymas!L155))*Užsakymas!H155</f>
        <v>0</v>
      </c>
      <c r="C108" s="77">
        <f>SUM((Užsakymas!F155*0.001)*Užsakymas!J155+(Užsakymas!G155*0.001)*Užsakymas!M155)*Užsakymas!H155</f>
        <v>0</v>
      </c>
    </row>
    <row r="109" spans="1:3" x14ac:dyDescent="0.25">
      <c r="A109" s="75">
        <f>SUM((Užsakymas!F156*0.001)*Užsakymas!K156+(Užsakymas!G156*0.001)*Užsakymas!N156)*Užsakymas!H156</f>
        <v>0</v>
      </c>
      <c r="B109" s="76">
        <f>SUM((Užsakymas!F156*0.001*Užsakymas!I156+Užsakymas!G156*0.001*Užsakymas!L156))*Užsakymas!H156</f>
        <v>0</v>
      </c>
      <c r="C109" s="77">
        <f>SUM((Užsakymas!F156*0.001)*Užsakymas!J156+(Užsakymas!G156*0.001)*Užsakymas!M156)*Užsakymas!H156</f>
        <v>0</v>
      </c>
    </row>
    <row r="110" spans="1:3" x14ac:dyDescent="0.25">
      <c r="A110" s="75">
        <f>SUM((Užsakymas!F157*0.001)*Užsakymas!K157+(Užsakymas!G157*0.001)*Užsakymas!N157)*Užsakymas!H157</f>
        <v>0</v>
      </c>
      <c r="B110" s="76">
        <f>SUM((Užsakymas!F157*0.001*Užsakymas!I157+Užsakymas!G157*0.001*Užsakymas!L157))*Užsakymas!H157</f>
        <v>0</v>
      </c>
      <c r="C110" s="77">
        <f>SUM((Užsakymas!F157*0.001)*Užsakymas!J157+(Užsakymas!G157*0.001)*Užsakymas!M157)*Užsakymas!H157</f>
        <v>0</v>
      </c>
    </row>
    <row r="111" spans="1:3" x14ac:dyDescent="0.25">
      <c r="A111" s="75">
        <f>SUM((Užsakymas!F158*0.001)*Užsakymas!K158+(Užsakymas!G158*0.001)*Užsakymas!N158)*Užsakymas!H158</f>
        <v>0</v>
      </c>
      <c r="B111" s="76">
        <f>SUM((Užsakymas!F158*0.001*Užsakymas!I158+Užsakymas!G158*0.001*Užsakymas!L158))*Užsakymas!H158</f>
        <v>0</v>
      </c>
      <c r="C111" s="77">
        <f>SUM((Užsakymas!F158*0.001)*Užsakymas!J158+(Užsakymas!G158*0.001)*Užsakymas!M158)*Užsakymas!H158</f>
        <v>0</v>
      </c>
    </row>
    <row r="112" spans="1:3" x14ac:dyDescent="0.25">
      <c r="A112" s="75">
        <f>SUM((Užsakymas!F159*0.001)*Užsakymas!K159+(Užsakymas!G159*0.001)*Užsakymas!N159)*Užsakymas!H159</f>
        <v>0</v>
      </c>
      <c r="B112" s="76">
        <f>SUM((Užsakymas!F159*0.001*Užsakymas!I159+Užsakymas!G159*0.001*Užsakymas!L159))*Užsakymas!H159</f>
        <v>0</v>
      </c>
      <c r="C112" s="77">
        <f>SUM((Užsakymas!F159*0.001)*Užsakymas!J159+(Užsakymas!G159*0.001)*Užsakymas!M159)*Užsakymas!H159</f>
        <v>0</v>
      </c>
    </row>
    <row r="113" spans="1:3" x14ac:dyDescent="0.25">
      <c r="A113" s="75">
        <f>SUM((Užsakymas!F160*0.001)*Užsakymas!K160+(Užsakymas!G160*0.001)*Užsakymas!N160)*Užsakymas!H160</f>
        <v>0</v>
      </c>
      <c r="B113" s="76">
        <f>SUM((Užsakymas!F160*0.001*Užsakymas!I160+Užsakymas!G160*0.001*Užsakymas!L160))*Užsakymas!H160</f>
        <v>0</v>
      </c>
      <c r="C113" s="77">
        <f>SUM((Užsakymas!F160*0.001)*Užsakymas!J160+(Užsakymas!G160*0.001)*Užsakymas!M160)*Užsakymas!H160</f>
        <v>0</v>
      </c>
    </row>
    <row r="114" spans="1:3" x14ac:dyDescent="0.25">
      <c r="A114" s="75">
        <f>SUM((Užsakymas!F161*0.001)*Užsakymas!K161+(Užsakymas!G161*0.001)*Užsakymas!N161)*Užsakymas!H161</f>
        <v>0</v>
      </c>
      <c r="B114" s="76">
        <f>SUM((Užsakymas!F161*0.001*Užsakymas!I161+Užsakymas!G161*0.001*Užsakymas!L161))*Užsakymas!H161</f>
        <v>0</v>
      </c>
      <c r="C114" s="77">
        <f>SUM((Užsakymas!F161*0.001)*Užsakymas!J161+(Užsakymas!G161*0.001)*Užsakymas!M161)*Užsakymas!H161</f>
        <v>0</v>
      </c>
    </row>
    <row r="115" spans="1:3" x14ac:dyDescent="0.25">
      <c r="A115" s="75">
        <f>SUM((Užsakymas!F162*0.001)*Užsakymas!K162+(Užsakymas!G162*0.001)*Užsakymas!N162)*Užsakymas!H162</f>
        <v>0</v>
      </c>
      <c r="B115" s="76">
        <f>SUM((Užsakymas!F162*0.001*Užsakymas!I162+Užsakymas!G162*0.001*Užsakymas!L162))*Užsakymas!H162</f>
        <v>0</v>
      </c>
      <c r="C115" s="77">
        <f>SUM((Užsakymas!F162*0.001)*Užsakymas!J162+(Užsakymas!G162*0.001)*Užsakymas!M162)*Užsakymas!H162</f>
        <v>0</v>
      </c>
    </row>
    <row r="116" spans="1:3" x14ac:dyDescent="0.25">
      <c r="A116" s="75">
        <f>SUM((Užsakymas!F163*0.001)*Užsakymas!K163+(Užsakymas!G163*0.001)*Užsakymas!N163)*Užsakymas!H163</f>
        <v>0</v>
      </c>
      <c r="B116" s="76">
        <f>SUM((Užsakymas!F163*0.001*Užsakymas!I163+Užsakymas!G163*0.001*Užsakymas!L163))*Užsakymas!H163</f>
        <v>0</v>
      </c>
      <c r="C116" s="77">
        <f>SUM((Užsakymas!F163*0.001)*Užsakymas!J163+(Užsakymas!G163*0.001)*Užsakymas!M163)*Užsakymas!H163</f>
        <v>0</v>
      </c>
    </row>
    <row r="117" spans="1:3" x14ac:dyDescent="0.25">
      <c r="A117" s="75">
        <f>SUM((Užsakymas!F164*0.001)*Užsakymas!K164+(Užsakymas!G164*0.001)*Užsakymas!N164)*Užsakymas!H164</f>
        <v>0</v>
      </c>
      <c r="B117" s="76">
        <f>SUM((Užsakymas!F164*0.001*Užsakymas!I164+Užsakymas!G164*0.001*Užsakymas!L164))*Užsakymas!H164</f>
        <v>0</v>
      </c>
      <c r="C117" s="77">
        <f>SUM((Užsakymas!F164*0.001)*Užsakymas!J164+(Užsakymas!G164*0.001)*Užsakymas!M164)*Užsakymas!H164</f>
        <v>0</v>
      </c>
    </row>
    <row r="118" spans="1:3" x14ac:dyDescent="0.25">
      <c r="A118" s="75">
        <f>SUM((Užsakymas!F165*0.001)*Užsakymas!K165+(Užsakymas!G165*0.001)*Užsakymas!N165)*Užsakymas!H165</f>
        <v>0</v>
      </c>
      <c r="B118" s="76">
        <f>SUM((Užsakymas!F165*0.001*Užsakymas!I165+Užsakymas!G165*0.001*Užsakymas!L165))*Užsakymas!H165</f>
        <v>0</v>
      </c>
      <c r="C118" s="77">
        <f>SUM((Užsakymas!F165*0.001)*Užsakymas!J165+(Užsakymas!G165*0.001)*Užsakymas!M165)*Užsakymas!H165</f>
        <v>0</v>
      </c>
    </row>
    <row r="119" spans="1:3" x14ac:dyDescent="0.25">
      <c r="A119" s="75">
        <f>SUM((Užsakymas!F166*0.001)*Užsakymas!K166+(Užsakymas!G166*0.001)*Užsakymas!N166)*Užsakymas!H166</f>
        <v>0</v>
      </c>
      <c r="B119" s="76">
        <f>SUM((Užsakymas!F166*0.001*Užsakymas!I166+Užsakymas!G166*0.001*Užsakymas!L166))*Užsakymas!H166</f>
        <v>0</v>
      </c>
      <c r="C119" s="77">
        <f>SUM((Užsakymas!F166*0.001)*Užsakymas!J166+(Užsakymas!G166*0.001)*Užsakymas!M166)*Užsakymas!H166</f>
        <v>0</v>
      </c>
    </row>
    <row r="120" spans="1:3" x14ac:dyDescent="0.25">
      <c r="A120" s="75">
        <f>SUM((Užsakymas!F167*0.001)*Užsakymas!K167+(Užsakymas!G167*0.001)*Užsakymas!N167)*Užsakymas!H167</f>
        <v>0</v>
      </c>
      <c r="B120" s="76">
        <f>SUM((Užsakymas!F167*0.001*Užsakymas!I167+Užsakymas!G167*0.001*Užsakymas!L167))*Užsakymas!H167</f>
        <v>0</v>
      </c>
      <c r="C120" s="77">
        <f>SUM((Užsakymas!F167*0.001)*Užsakymas!J167+(Užsakymas!G167*0.001)*Užsakymas!M167)*Užsakymas!H167</f>
        <v>0</v>
      </c>
    </row>
    <row r="121" spans="1:3" x14ac:dyDescent="0.25">
      <c r="A121" s="75">
        <f>SUM((Užsakymas!F168*0.001)*Užsakymas!K168+(Užsakymas!G168*0.001)*Užsakymas!N168)*Užsakymas!H168</f>
        <v>0</v>
      </c>
      <c r="B121" s="76">
        <f>SUM((Užsakymas!F168*0.001*Užsakymas!I168+Užsakymas!G168*0.001*Užsakymas!L168))*Užsakymas!H168</f>
        <v>0</v>
      </c>
      <c r="C121" s="77">
        <f>SUM((Užsakymas!F168*0.001)*Užsakymas!J168+(Užsakymas!G168*0.001)*Užsakymas!M168)*Užsakymas!H168</f>
        <v>0</v>
      </c>
    </row>
    <row r="122" spans="1:3" x14ac:dyDescent="0.25">
      <c r="A122" s="75">
        <f>SUM((Užsakymas!F169*0.001)*Užsakymas!K169+(Užsakymas!G169*0.001)*Užsakymas!N169)*Užsakymas!H169</f>
        <v>0</v>
      </c>
      <c r="B122" s="76">
        <f>SUM((Užsakymas!F169*0.001*Užsakymas!I169+Užsakymas!G169*0.001*Užsakymas!L169))*Užsakymas!H169</f>
        <v>0</v>
      </c>
      <c r="C122" s="77">
        <f>SUM((Užsakymas!F169*0.001)*Užsakymas!J169+(Užsakymas!G169*0.001)*Užsakymas!M169)*Užsakymas!H169</f>
        <v>0</v>
      </c>
    </row>
    <row r="123" spans="1:3" x14ac:dyDescent="0.25">
      <c r="A123" s="75">
        <f>SUM((Užsakymas!F170*0.001)*Užsakymas!K170+(Užsakymas!G170*0.001)*Užsakymas!N170)*Užsakymas!H170</f>
        <v>0</v>
      </c>
      <c r="B123" s="76">
        <f>SUM((Užsakymas!F170*0.001*Užsakymas!I170+Užsakymas!G170*0.001*Užsakymas!L170))*Užsakymas!H170</f>
        <v>0</v>
      </c>
      <c r="C123" s="77">
        <f>SUM((Užsakymas!F170*0.001)*Užsakymas!J170+(Užsakymas!G170*0.001)*Užsakymas!M170)*Užsakymas!H170</f>
        <v>0</v>
      </c>
    </row>
    <row r="124" spans="1:3" x14ac:dyDescent="0.25">
      <c r="A124" s="75">
        <f>SUM((Užsakymas!F171*0.001)*Užsakymas!K171+(Užsakymas!G171*0.001)*Užsakymas!N171)*Užsakymas!H171</f>
        <v>0</v>
      </c>
      <c r="B124" s="76">
        <f>SUM((Užsakymas!F171*0.001*Užsakymas!I171+Užsakymas!G171*0.001*Užsakymas!L171))*Užsakymas!H171</f>
        <v>0</v>
      </c>
      <c r="C124" s="77">
        <f>SUM((Užsakymas!F171*0.001)*Užsakymas!J171+(Užsakymas!G171*0.001)*Užsakymas!M171)*Užsakymas!H171</f>
        <v>0</v>
      </c>
    </row>
    <row r="125" spans="1:3" x14ac:dyDescent="0.25">
      <c r="A125" s="75">
        <f>SUM((Užsakymas!F172*0.001)*Užsakymas!K172+(Užsakymas!G172*0.001)*Užsakymas!N172)*Užsakymas!H172</f>
        <v>0</v>
      </c>
      <c r="B125" s="76">
        <f>SUM((Užsakymas!F172*0.001*Užsakymas!I172+Užsakymas!G172*0.001*Užsakymas!L172))*Užsakymas!H172</f>
        <v>0</v>
      </c>
      <c r="C125" s="77">
        <f>SUM((Užsakymas!F172*0.001)*Užsakymas!J172+(Užsakymas!G172*0.001)*Užsakymas!M172)*Užsakymas!H172</f>
        <v>0</v>
      </c>
    </row>
    <row r="126" spans="1:3" x14ac:dyDescent="0.25">
      <c r="A126" s="75">
        <f>SUM((Užsakymas!F173*0.001)*Užsakymas!K173+(Užsakymas!G173*0.001)*Užsakymas!N173)*Užsakymas!H173</f>
        <v>0</v>
      </c>
      <c r="B126" s="76">
        <f>SUM((Užsakymas!F173*0.001*Užsakymas!I173+Užsakymas!G173*0.001*Užsakymas!L173))*Užsakymas!H173</f>
        <v>0</v>
      </c>
      <c r="C126" s="77">
        <f>SUM((Užsakymas!F173*0.001)*Užsakymas!J173+(Užsakymas!G173*0.001)*Užsakymas!M173)*Užsakymas!H173</f>
        <v>0</v>
      </c>
    </row>
    <row r="127" spans="1:3" x14ac:dyDescent="0.25">
      <c r="A127" s="75">
        <f>SUM((Užsakymas!F174*0.001)*Užsakymas!K174+(Užsakymas!G174*0.001)*Užsakymas!N174)*Užsakymas!H174</f>
        <v>0</v>
      </c>
      <c r="B127" s="76">
        <f>SUM((Užsakymas!F174*0.001*Užsakymas!I174+Užsakymas!G174*0.001*Užsakymas!L174))*Užsakymas!H174</f>
        <v>0</v>
      </c>
      <c r="C127" s="77">
        <f>SUM((Užsakymas!F174*0.001)*Užsakymas!J174+(Užsakymas!G174*0.001)*Užsakymas!M174)*Užsakymas!H174</f>
        <v>0</v>
      </c>
    </row>
    <row r="128" spans="1:3" x14ac:dyDescent="0.25">
      <c r="A128" s="75">
        <f>SUM((Užsakymas!F175*0.001)*Užsakymas!K175+(Užsakymas!G175*0.001)*Užsakymas!N175)*Užsakymas!H175</f>
        <v>0</v>
      </c>
      <c r="B128" s="76">
        <f>SUM((Užsakymas!F175*0.001*Užsakymas!I175+Užsakymas!G175*0.001*Užsakymas!L175))*Užsakymas!H175</f>
        <v>0</v>
      </c>
      <c r="C128" s="77">
        <f>SUM((Užsakymas!F175*0.001)*Užsakymas!J175+(Užsakymas!G175*0.001)*Užsakymas!M175)*Užsakymas!H175</f>
        <v>0</v>
      </c>
    </row>
    <row r="129" spans="1:3" x14ac:dyDescent="0.25">
      <c r="A129" s="75">
        <f>SUM((Užsakymas!F176*0.001)*Užsakymas!K176+(Užsakymas!G176*0.001)*Užsakymas!N176)*Užsakymas!H176</f>
        <v>0</v>
      </c>
      <c r="B129" s="76">
        <f>SUM((Užsakymas!F176*0.001*Užsakymas!I176+Užsakymas!G176*0.001*Užsakymas!L176))*Užsakymas!H176</f>
        <v>0</v>
      </c>
      <c r="C129" s="77">
        <f>SUM((Užsakymas!F176*0.001)*Užsakymas!J176+(Užsakymas!G176*0.001)*Užsakymas!M176)*Užsakymas!H176</f>
        <v>0</v>
      </c>
    </row>
    <row r="130" spans="1:3" x14ac:dyDescent="0.25">
      <c r="A130" s="75">
        <f>SUM((Užsakymas!F177*0.001)*Užsakymas!K177+(Užsakymas!G177*0.001)*Užsakymas!N177)*Užsakymas!H177</f>
        <v>0</v>
      </c>
      <c r="B130" s="76">
        <f>SUM((Užsakymas!F177*0.001*Užsakymas!I177+Užsakymas!G177*0.001*Užsakymas!L177))*Užsakymas!H177</f>
        <v>0</v>
      </c>
      <c r="C130" s="77">
        <f>SUM((Užsakymas!F177*0.001)*Užsakymas!J177+(Užsakymas!G177*0.001)*Užsakymas!M177)*Užsakymas!H177</f>
        <v>0</v>
      </c>
    </row>
    <row r="131" spans="1:3" x14ac:dyDescent="0.25">
      <c r="A131" s="75">
        <f>SUM((Užsakymas!F178*0.001)*Užsakymas!K178+(Užsakymas!G178*0.001)*Užsakymas!N178)*Užsakymas!H178</f>
        <v>0</v>
      </c>
      <c r="B131" s="76">
        <f>SUM((Užsakymas!F178*0.001*Užsakymas!I178+Užsakymas!G178*0.001*Užsakymas!L178))*Užsakymas!H178</f>
        <v>0</v>
      </c>
      <c r="C131" s="77">
        <f>SUM((Užsakymas!F178*0.001)*Užsakymas!J178+(Užsakymas!G178*0.001)*Užsakymas!M178)*Užsakymas!H178</f>
        <v>0</v>
      </c>
    </row>
    <row r="132" spans="1:3" x14ac:dyDescent="0.25">
      <c r="A132" s="75">
        <f>SUM((Užsakymas!F179*0.001)*Užsakymas!K179+(Užsakymas!G179*0.001)*Užsakymas!N179)*Užsakymas!H179</f>
        <v>0</v>
      </c>
      <c r="B132" s="76">
        <f>SUM((Užsakymas!F179*0.001*Užsakymas!I179+Užsakymas!G179*0.001*Užsakymas!L179))*Užsakymas!H179</f>
        <v>0</v>
      </c>
      <c r="C132" s="77">
        <f>SUM((Užsakymas!F179*0.001)*Užsakymas!J179+(Užsakymas!G179*0.001)*Užsakymas!M179)*Užsakymas!H179</f>
        <v>0</v>
      </c>
    </row>
    <row r="133" spans="1:3" x14ac:dyDescent="0.25">
      <c r="A133" s="75">
        <f>SUM((Užsakymas!F180*0.001)*Užsakymas!K180+(Užsakymas!G180*0.001)*Užsakymas!N180)*Užsakymas!H180</f>
        <v>0</v>
      </c>
      <c r="B133" s="76">
        <f>SUM((Užsakymas!F180*0.001*Užsakymas!I180+Užsakymas!G180*0.001*Užsakymas!L180))*Užsakymas!H180</f>
        <v>0</v>
      </c>
      <c r="C133" s="77">
        <f>SUM((Užsakymas!F180*0.001)*Užsakymas!J180+(Užsakymas!G180*0.001)*Užsakymas!M180)*Užsakymas!H180</f>
        <v>0</v>
      </c>
    </row>
    <row r="134" spans="1:3" x14ac:dyDescent="0.25">
      <c r="A134" s="75">
        <f>SUM((Užsakymas!F181*0.001)*Užsakymas!K181+(Užsakymas!G181*0.001)*Užsakymas!N181)*Užsakymas!H181</f>
        <v>0</v>
      </c>
      <c r="B134" s="76">
        <f>SUM((Užsakymas!F181*0.001*Užsakymas!I181+Užsakymas!G181*0.001*Užsakymas!L181))*Užsakymas!H181</f>
        <v>0</v>
      </c>
      <c r="C134" s="77">
        <f>SUM((Užsakymas!F181*0.001)*Užsakymas!J181+(Užsakymas!G181*0.001)*Užsakymas!M181)*Užsakymas!H181</f>
        <v>0</v>
      </c>
    </row>
    <row r="135" spans="1:3" x14ac:dyDescent="0.25">
      <c r="A135" s="75">
        <f>SUM((Užsakymas!F182*0.001)*Užsakymas!K182+(Užsakymas!G182*0.001)*Užsakymas!N182)*Užsakymas!H182</f>
        <v>0</v>
      </c>
      <c r="B135" s="76">
        <f>SUM((Užsakymas!F182*0.001*Užsakymas!I182+Užsakymas!G182*0.001*Užsakymas!L182))*Užsakymas!H182</f>
        <v>0</v>
      </c>
      <c r="C135" s="77">
        <f>SUM((Užsakymas!F182*0.001)*Užsakymas!J182+(Užsakymas!G182*0.001)*Užsakymas!M182)*Užsakymas!H182</f>
        <v>0</v>
      </c>
    </row>
    <row r="136" spans="1:3" x14ac:dyDescent="0.25">
      <c r="A136" s="75">
        <f>SUM((Užsakymas!F183*0.001)*Užsakymas!K183+(Užsakymas!G183*0.001)*Užsakymas!N183)*Užsakymas!H183</f>
        <v>0</v>
      </c>
      <c r="B136" s="76">
        <f>SUM((Užsakymas!F183*0.001*Užsakymas!I183+Užsakymas!G183*0.001*Užsakymas!L183))*Užsakymas!H183</f>
        <v>0</v>
      </c>
      <c r="C136" s="77">
        <f>SUM((Užsakymas!F183*0.001)*Užsakymas!J183+(Užsakymas!G183*0.001)*Užsakymas!M183)*Užsakymas!H183</f>
        <v>0</v>
      </c>
    </row>
    <row r="137" spans="1:3" x14ac:dyDescent="0.25">
      <c r="A137" s="75">
        <f>SUM((Užsakymas!F184*0.001)*Užsakymas!K184+(Užsakymas!G184*0.001)*Užsakymas!N184)*Užsakymas!H184</f>
        <v>0</v>
      </c>
      <c r="B137" s="76">
        <f>SUM((Užsakymas!F184*0.001*Užsakymas!I184+Užsakymas!G184*0.001*Užsakymas!L184))*Užsakymas!H184</f>
        <v>0</v>
      </c>
      <c r="C137" s="77">
        <f>SUM((Užsakymas!F184*0.001)*Užsakymas!J184+(Užsakymas!G184*0.001)*Užsakymas!M184)*Užsakymas!H184</f>
        <v>0</v>
      </c>
    </row>
    <row r="138" spans="1:3" x14ac:dyDescent="0.25">
      <c r="A138" s="75">
        <f>SUM((Užsakymas!F185*0.001)*Užsakymas!K185+(Užsakymas!G185*0.001)*Užsakymas!N185)*Užsakymas!H185</f>
        <v>0</v>
      </c>
      <c r="B138" s="76">
        <f>SUM((Užsakymas!F185*0.001*Užsakymas!I185+Užsakymas!G185*0.001*Užsakymas!L185))*Užsakymas!H185</f>
        <v>0</v>
      </c>
      <c r="C138" s="77">
        <f>SUM((Užsakymas!F185*0.001)*Užsakymas!J185+(Užsakymas!G185*0.001)*Užsakymas!M185)*Užsakymas!H185</f>
        <v>0</v>
      </c>
    </row>
    <row r="139" spans="1:3" x14ac:dyDescent="0.25">
      <c r="A139" s="75">
        <f>SUM((Užsakymas!F186*0.001)*Užsakymas!K186+(Užsakymas!G186*0.001)*Užsakymas!N186)*Užsakymas!H186</f>
        <v>0</v>
      </c>
      <c r="B139" s="76">
        <f>SUM((Užsakymas!F186*0.001*Užsakymas!I186+Užsakymas!G186*0.001*Užsakymas!L186))*Užsakymas!H186</f>
        <v>0</v>
      </c>
      <c r="C139" s="77">
        <f>SUM((Užsakymas!F186*0.001)*Užsakymas!J186+(Užsakymas!G186*0.001)*Užsakymas!M186)*Užsakymas!H186</f>
        <v>0</v>
      </c>
    </row>
    <row r="140" spans="1:3" x14ac:dyDescent="0.25">
      <c r="A140" s="75">
        <f>SUM((Užsakymas!F187*0.001)*Užsakymas!K187+(Užsakymas!G187*0.001)*Užsakymas!N187)*Užsakymas!H187</f>
        <v>0</v>
      </c>
      <c r="B140" s="76">
        <f>SUM((Užsakymas!F187*0.001*Užsakymas!I187+Užsakymas!G187*0.001*Užsakymas!L187))*Užsakymas!H187</f>
        <v>0</v>
      </c>
      <c r="C140" s="77">
        <f>SUM((Užsakymas!F187*0.001)*Užsakymas!J187+(Užsakymas!G187*0.001)*Užsakymas!M187)*Užsakymas!H187</f>
        <v>0</v>
      </c>
    </row>
    <row r="141" spans="1:3" x14ac:dyDescent="0.25">
      <c r="A141" s="75">
        <f>SUM((Užsakymas!F188*0.001)*Užsakymas!K188+(Užsakymas!G188*0.001)*Užsakymas!N188)*Užsakymas!H188</f>
        <v>0</v>
      </c>
      <c r="B141" s="76">
        <f>SUM((Užsakymas!F188*0.001*Užsakymas!I188+Užsakymas!G188*0.001*Užsakymas!L188))*Užsakymas!H188</f>
        <v>0</v>
      </c>
      <c r="C141" s="77">
        <f>SUM((Užsakymas!F188*0.001)*Užsakymas!J188+(Užsakymas!G188*0.001)*Užsakymas!M188)*Užsakymas!H188</f>
        <v>0</v>
      </c>
    </row>
    <row r="142" spans="1:3" x14ac:dyDescent="0.25">
      <c r="A142" s="75">
        <f>SUM((Užsakymas!F189*0.001)*Užsakymas!K189+(Užsakymas!G189*0.001)*Užsakymas!N189)*Užsakymas!H189</f>
        <v>0</v>
      </c>
      <c r="B142" s="76">
        <f>SUM((Užsakymas!F189*0.001*Užsakymas!I189+Užsakymas!G189*0.001*Užsakymas!L189))*Užsakymas!H189</f>
        <v>0</v>
      </c>
      <c r="C142" s="77">
        <f>SUM((Užsakymas!F189*0.001)*Užsakymas!J189+(Užsakymas!G189*0.001)*Užsakymas!M189)*Užsakymas!H189</f>
        <v>0</v>
      </c>
    </row>
    <row r="143" spans="1:3" x14ac:dyDescent="0.25">
      <c r="A143" s="75">
        <f>SUM((Užsakymas!F190*0.001)*Užsakymas!K190+(Užsakymas!G190*0.001)*Užsakymas!N190)*Užsakymas!H190</f>
        <v>0</v>
      </c>
      <c r="B143" s="76">
        <f>SUM((Užsakymas!F190*0.001*Užsakymas!I190+Užsakymas!G190*0.001*Užsakymas!L190))*Užsakymas!H190</f>
        <v>0</v>
      </c>
      <c r="C143" s="77">
        <f>SUM((Užsakymas!F190*0.001)*Užsakymas!J190+(Užsakymas!G190*0.001)*Užsakymas!M190)*Užsakymas!H190</f>
        <v>0</v>
      </c>
    </row>
    <row r="144" spans="1:3" x14ac:dyDescent="0.25">
      <c r="A144" s="75">
        <f>SUM((Užsakymas!F191*0.001)*Užsakymas!K191+(Užsakymas!G191*0.001)*Užsakymas!N191)*Užsakymas!H191</f>
        <v>0</v>
      </c>
      <c r="B144" s="76">
        <f>SUM((Užsakymas!F191*0.001*Užsakymas!I191+Užsakymas!G191*0.001*Užsakymas!L191))*Užsakymas!H191</f>
        <v>0</v>
      </c>
      <c r="C144" s="77">
        <f>SUM((Užsakymas!F191*0.001)*Užsakymas!J191+(Užsakymas!G191*0.001)*Užsakymas!M191)*Užsakymas!H191</f>
        <v>0</v>
      </c>
    </row>
    <row r="145" spans="1:3" x14ac:dyDescent="0.25">
      <c r="A145" s="75">
        <f>SUM((Užsakymas!F192*0.001)*Užsakymas!K192+(Užsakymas!G192*0.001)*Užsakymas!N192)*Užsakymas!H192</f>
        <v>0</v>
      </c>
      <c r="B145" s="76">
        <f>SUM((Užsakymas!F192*0.001*Užsakymas!I192+Užsakymas!G192*0.001*Užsakymas!L192))*Užsakymas!H192</f>
        <v>0</v>
      </c>
      <c r="C145" s="77">
        <f>SUM((Užsakymas!F192*0.001)*Užsakymas!J192+(Užsakymas!G192*0.001)*Užsakymas!M192)*Užsakymas!H192</f>
        <v>0</v>
      </c>
    </row>
    <row r="146" spans="1:3" x14ac:dyDescent="0.25">
      <c r="A146" s="75">
        <f>SUM((Užsakymas!F193*0.001)*Užsakymas!K193+(Užsakymas!G193*0.001)*Užsakymas!N193)*Užsakymas!H193</f>
        <v>0</v>
      </c>
      <c r="B146" s="76">
        <f>SUM((Užsakymas!F193*0.001*Užsakymas!I193+Užsakymas!G193*0.001*Užsakymas!L193))*Užsakymas!H193</f>
        <v>0</v>
      </c>
      <c r="C146" s="77">
        <f>SUM((Užsakymas!F193*0.001)*Užsakymas!J193+(Užsakymas!G193*0.001)*Užsakymas!M193)*Užsakymas!H193</f>
        <v>0</v>
      </c>
    </row>
    <row r="147" spans="1:3" x14ac:dyDescent="0.25">
      <c r="A147" s="75">
        <f>SUM((Užsakymas!F194*0.001)*Užsakymas!K194+(Užsakymas!G194*0.001)*Užsakymas!N194)*Užsakymas!H194</f>
        <v>0</v>
      </c>
      <c r="B147" s="76">
        <f>SUM((Užsakymas!F194*0.001*Užsakymas!I194+Užsakymas!G194*0.001*Užsakymas!L194))*Užsakymas!H194</f>
        <v>0</v>
      </c>
      <c r="C147" s="77">
        <f>SUM((Užsakymas!F194*0.001)*Užsakymas!J194+(Užsakymas!G194*0.001)*Užsakymas!M194)*Užsakymas!H194</f>
        <v>0</v>
      </c>
    </row>
    <row r="148" spans="1:3" x14ac:dyDescent="0.25">
      <c r="A148" s="75">
        <f>SUM((Užsakymas!F195*0.001)*Užsakymas!K195+(Užsakymas!G195*0.001)*Užsakymas!N195)*Užsakymas!H195</f>
        <v>0</v>
      </c>
      <c r="B148" s="76">
        <f>SUM((Užsakymas!F195*0.001*Užsakymas!I195+Užsakymas!G195*0.001*Užsakymas!L195))*Užsakymas!H195</f>
        <v>0</v>
      </c>
      <c r="C148" s="77">
        <f>SUM((Užsakymas!F195*0.001)*Užsakymas!J195+(Užsakymas!G195*0.001)*Užsakymas!M195)*Užsakymas!H195</f>
        <v>0</v>
      </c>
    </row>
    <row r="149" spans="1:3" x14ac:dyDescent="0.25">
      <c r="A149" s="75">
        <f>SUM((Užsakymas!F196*0.001)*Užsakymas!K196+(Užsakymas!G196*0.001)*Užsakymas!N196)*Užsakymas!H196</f>
        <v>0</v>
      </c>
      <c r="B149" s="76">
        <f>SUM((Užsakymas!F196*0.001*Užsakymas!I196+Užsakymas!G196*0.001*Užsakymas!L196))*Užsakymas!H196</f>
        <v>0</v>
      </c>
      <c r="C149" s="77">
        <f>SUM((Užsakymas!F196*0.001)*Užsakymas!J196+(Užsakymas!G196*0.001)*Užsakymas!M196)*Užsakymas!H196</f>
        <v>0</v>
      </c>
    </row>
    <row r="150" spans="1:3" x14ac:dyDescent="0.25">
      <c r="A150" s="75">
        <f>SUM((Užsakymas!F197*0.001)*Užsakymas!K197+(Užsakymas!G197*0.001)*Užsakymas!N197)*Užsakymas!H197</f>
        <v>0</v>
      </c>
      <c r="B150" s="76">
        <f>SUM((Užsakymas!F197*0.001*Užsakymas!I197+Užsakymas!G197*0.001*Užsakymas!L197))*Užsakymas!H197</f>
        <v>0</v>
      </c>
      <c r="C150" s="77">
        <f>SUM((Užsakymas!F197*0.001)*Užsakymas!J197+(Užsakymas!G197*0.001)*Užsakymas!M197)*Užsakymas!H197</f>
        <v>0</v>
      </c>
    </row>
    <row r="151" spans="1:3" x14ac:dyDescent="0.25">
      <c r="A151" s="75">
        <f>SUM((Užsakymas!F198*0.001)*Užsakymas!K198+(Užsakymas!G198*0.001)*Užsakymas!N198)*Užsakymas!H198</f>
        <v>0</v>
      </c>
      <c r="B151" s="76">
        <f>SUM((Užsakymas!F198*0.001*Užsakymas!I198+Užsakymas!G198*0.001*Užsakymas!L198))*Užsakymas!H198</f>
        <v>0</v>
      </c>
      <c r="C151" s="77">
        <f>SUM((Užsakymas!F198*0.001)*Užsakymas!J198+(Užsakymas!G198*0.001)*Užsakymas!M198)*Užsakymas!H198</f>
        <v>0</v>
      </c>
    </row>
    <row r="152" spans="1:3" x14ac:dyDescent="0.25">
      <c r="A152" s="75">
        <f>SUM((Užsakymas!F199*0.001)*Užsakymas!K199+(Užsakymas!G199*0.001)*Užsakymas!N199)*Užsakymas!H199</f>
        <v>0</v>
      </c>
      <c r="B152" s="76">
        <f>SUM((Užsakymas!F199*0.001*Užsakymas!I199+Užsakymas!G199*0.001*Užsakymas!L199))*Užsakymas!H199</f>
        <v>0</v>
      </c>
      <c r="C152" s="77">
        <f>SUM((Užsakymas!F199*0.001)*Užsakymas!J199+(Užsakymas!G199*0.001)*Užsakymas!M199)*Užsakymas!H199</f>
        <v>0</v>
      </c>
    </row>
    <row r="153" spans="1:3" x14ac:dyDescent="0.25">
      <c r="A153" s="75">
        <f>SUM((Užsakymas!F200*0.001)*Užsakymas!K200+(Užsakymas!G200*0.001)*Užsakymas!N200)*Užsakymas!H200</f>
        <v>0</v>
      </c>
      <c r="B153" s="76">
        <f>SUM((Užsakymas!F200*0.001*Užsakymas!I200+Užsakymas!G200*0.001*Užsakymas!L200))*Užsakymas!H200</f>
        <v>0</v>
      </c>
      <c r="C153" s="77">
        <f>SUM((Užsakymas!F200*0.001)*Užsakymas!J200+(Užsakymas!G200*0.001)*Užsakymas!M200)*Užsakymas!H200</f>
        <v>0</v>
      </c>
    </row>
    <row r="154" spans="1:3" x14ac:dyDescent="0.25">
      <c r="A154" s="75">
        <f>SUM((Užsakymas!F201*0.001)*Užsakymas!K201+(Užsakymas!G201*0.001)*Užsakymas!N201)*Užsakymas!H201</f>
        <v>0</v>
      </c>
      <c r="B154" s="76">
        <f>SUM((Užsakymas!F201*0.001*Užsakymas!I201+Užsakymas!G201*0.001*Užsakymas!L201))*Užsakymas!H201</f>
        <v>0</v>
      </c>
      <c r="C154" s="77">
        <f>SUM((Užsakymas!F201*0.001)*Užsakymas!J201+(Užsakymas!G201*0.001)*Užsakymas!M201)*Užsakymas!H201</f>
        <v>0</v>
      </c>
    </row>
    <row r="155" spans="1:3" x14ac:dyDescent="0.25">
      <c r="A155" s="75">
        <f>SUM((Užsakymas!F202*0.001)*Užsakymas!K202+(Užsakymas!G202*0.001)*Užsakymas!N202)*Užsakymas!H202</f>
        <v>0</v>
      </c>
      <c r="B155" s="76">
        <f>SUM((Užsakymas!F202*0.001*Užsakymas!I202+Užsakymas!G202*0.001*Užsakymas!L202))*Užsakymas!H202</f>
        <v>0</v>
      </c>
      <c r="C155" s="77">
        <f>SUM((Užsakymas!F202*0.001)*Užsakymas!J202+(Užsakymas!G202*0.001)*Užsakymas!M202)*Užsakymas!H202</f>
        <v>0</v>
      </c>
    </row>
    <row r="156" spans="1:3" x14ac:dyDescent="0.25">
      <c r="A156" s="75">
        <f>SUM((Užsakymas!F203*0.001)*Užsakymas!K203+(Užsakymas!G203*0.001)*Užsakymas!N203)*Užsakymas!H203</f>
        <v>0</v>
      </c>
      <c r="B156" s="76">
        <f>SUM((Užsakymas!F203*0.001*Užsakymas!I203+Užsakymas!G203*0.001*Užsakymas!L203))*Užsakymas!H203</f>
        <v>0</v>
      </c>
      <c r="C156" s="77">
        <f>SUM((Užsakymas!F203*0.001)*Užsakymas!J203+(Užsakymas!G203*0.001)*Užsakymas!M203)*Užsakymas!H203</f>
        <v>0</v>
      </c>
    </row>
    <row r="157" spans="1:3" x14ac:dyDescent="0.25">
      <c r="A157" s="75">
        <f>SUM((Užsakymas!F204*0.001)*Užsakymas!K204+(Užsakymas!G204*0.001)*Užsakymas!N204)*Užsakymas!H204</f>
        <v>0</v>
      </c>
      <c r="B157" s="76">
        <f>SUM((Užsakymas!F204*0.001*Užsakymas!I204+Užsakymas!G204*0.001*Užsakymas!L204))*Užsakymas!H204</f>
        <v>0</v>
      </c>
      <c r="C157" s="77">
        <f>SUM((Užsakymas!F204*0.001)*Užsakymas!J204+(Užsakymas!G204*0.001)*Užsakymas!M204)*Užsakymas!H204</f>
        <v>0</v>
      </c>
    </row>
    <row r="158" spans="1:3" x14ac:dyDescent="0.25">
      <c r="A158" s="75">
        <f>SUM((Užsakymas!F205*0.001)*Užsakymas!K205+(Užsakymas!G205*0.001)*Užsakymas!N205)*Užsakymas!H205</f>
        <v>0</v>
      </c>
      <c r="B158" s="76">
        <f>SUM((Užsakymas!F205*0.001*Užsakymas!I205+Užsakymas!G205*0.001*Užsakymas!L205))*Užsakymas!H205</f>
        <v>0</v>
      </c>
      <c r="C158" s="77">
        <f>SUM((Užsakymas!F205*0.001)*Užsakymas!J205+(Užsakymas!G205*0.001)*Užsakymas!M205)*Užsakymas!H205</f>
        <v>0</v>
      </c>
    </row>
    <row r="159" spans="1:3" x14ac:dyDescent="0.25">
      <c r="A159" s="75">
        <f>SUM((Užsakymas!F206*0.001)*Užsakymas!K206+(Užsakymas!G206*0.001)*Užsakymas!N206)*Užsakymas!H206</f>
        <v>0</v>
      </c>
      <c r="B159" s="76">
        <f>SUM((Užsakymas!F206*0.001*Užsakymas!I206+Užsakymas!G206*0.001*Užsakymas!L206))*Užsakymas!H206</f>
        <v>0</v>
      </c>
      <c r="C159" s="77">
        <f>SUM((Užsakymas!F206*0.001)*Užsakymas!J206+(Užsakymas!G206*0.001)*Užsakymas!M206)*Užsakymas!H206</f>
        <v>0</v>
      </c>
    </row>
    <row r="160" spans="1:3" x14ac:dyDescent="0.25">
      <c r="A160" s="75">
        <f>SUM((Užsakymas!F207*0.001)*Užsakymas!K207+(Užsakymas!G207*0.001)*Užsakymas!N207)*Užsakymas!H207</f>
        <v>0</v>
      </c>
      <c r="B160" s="76">
        <f>SUM((Užsakymas!F207*0.001*Užsakymas!I207+Užsakymas!G207*0.001*Užsakymas!L207))*Užsakymas!H207</f>
        <v>0</v>
      </c>
      <c r="C160" s="77">
        <f>SUM((Užsakymas!F207*0.001)*Užsakymas!J207+(Užsakymas!G207*0.001)*Užsakymas!M207)*Užsakymas!H207</f>
        <v>0</v>
      </c>
    </row>
    <row r="161" spans="1:3" x14ac:dyDescent="0.25">
      <c r="A161" s="75">
        <f>SUM((Užsakymas!F208*0.001)*Užsakymas!K208+(Užsakymas!G208*0.001)*Užsakymas!N208)*Užsakymas!H208</f>
        <v>0</v>
      </c>
      <c r="B161" s="76">
        <f>SUM((Užsakymas!F208*0.001*Užsakymas!I208+Užsakymas!G208*0.001*Užsakymas!L208))*Užsakymas!H208</f>
        <v>0</v>
      </c>
      <c r="C161" s="77">
        <f>SUM((Užsakymas!F208*0.001)*Užsakymas!J208+(Užsakymas!G208*0.001)*Užsakymas!M208)*Užsakymas!H208</f>
        <v>0</v>
      </c>
    </row>
    <row r="162" spans="1:3" x14ac:dyDescent="0.25">
      <c r="A162" s="75">
        <f>SUM((Užsakymas!F209*0.001)*Užsakymas!K209+(Užsakymas!G209*0.001)*Užsakymas!N209)*Užsakymas!H209</f>
        <v>0</v>
      </c>
      <c r="B162" s="76">
        <f>SUM((Užsakymas!F209*0.001*Užsakymas!I209+Užsakymas!G209*0.001*Užsakymas!L209))*Užsakymas!H209</f>
        <v>0</v>
      </c>
      <c r="C162" s="77">
        <f>SUM((Užsakymas!F209*0.001)*Užsakymas!J209+(Užsakymas!G209*0.001)*Užsakymas!M209)*Užsakymas!H209</f>
        <v>0</v>
      </c>
    </row>
    <row r="163" spans="1:3" x14ac:dyDescent="0.25">
      <c r="A163" s="75">
        <f>SUM((Užsakymas!F210*0.001)*Užsakymas!K210+(Užsakymas!G210*0.001)*Užsakymas!N210)*Užsakymas!H210</f>
        <v>0</v>
      </c>
      <c r="B163" s="76">
        <f>SUM((Užsakymas!F210*0.001*Užsakymas!I210+Užsakymas!G210*0.001*Užsakymas!L210))*Užsakymas!H210</f>
        <v>0</v>
      </c>
      <c r="C163" s="77">
        <f>SUM((Užsakymas!F210*0.001)*Užsakymas!J210+(Užsakymas!G210*0.001)*Užsakymas!M210)*Užsakymas!H210</f>
        <v>0</v>
      </c>
    </row>
    <row r="164" spans="1:3" x14ac:dyDescent="0.25">
      <c r="A164" s="75">
        <f>SUM((Užsakymas!F211*0.001)*Užsakymas!K211+(Užsakymas!G211*0.001)*Užsakymas!N211)*Užsakymas!H211</f>
        <v>0</v>
      </c>
      <c r="B164" s="76">
        <f>SUM((Užsakymas!F211*0.001*Užsakymas!I211+Užsakymas!G211*0.001*Užsakymas!L211))*Užsakymas!H211</f>
        <v>0</v>
      </c>
      <c r="C164" s="77">
        <f>SUM((Užsakymas!F211*0.001)*Užsakymas!J211+(Užsakymas!G211*0.001)*Užsakymas!M211)*Užsakymas!H211</f>
        <v>0</v>
      </c>
    </row>
    <row r="165" spans="1:3" x14ac:dyDescent="0.25">
      <c r="A165" s="75">
        <f>SUM((Užsakymas!F212*0.001)*Užsakymas!K212+(Užsakymas!G212*0.001)*Užsakymas!N212)*Užsakymas!H212</f>
        <v>0</v>
      </c>
      <c r="B165" s="76">
        <f>SUM((Užsakymas!F212*0.001*Užsakymas!I212+Užsakymas!G212*0.001*Užsakymas!L212))*Užsakymas!H212</f>
        <v>0</v>
      </c>
      <c r="C165" s="77">
        <f>SUM((Užsakymas!F212*0.001)*Užsakymas!J212+(Užsakymas!G212*0.001)*Užsakymas!M212)*Užsakymas!H212</f>
        <v>0</v>
      </c>
    </row>
    <row r="166" spans="1:3" x14ac:dyDescent="0.25">
      <c r="A166" s="75">
        <f>SUM((Užsakymas!F213*0.001)*Užsakymas!K213+(Užsakymas!G213*0.001)*Užsakymas!N213)*Užsakymas!H213</f>
        <v>0</v>
      </c>
      <c r="B166" s="76">
        <f>SUM((Užsakymas!F213*0.001*Užsakymas!I213+Užsakymas!G213*0.001*Užsakymas!L213))*Užsakymas!H213</f>
        <v>0</v>
      </c>
      <c r="C166" s="77">
        <f>SUM((Užsakymas!F213*0.001)*Užsakymas!J213+(Užsakymas!G213*0.001)*Užsakymas!M213)*Užsakymas!H213</f>
        <v>0</v>
      </c>
    </row>
    <row r="167" spans="1:3" x14ac:dyDescent="0.25">
      <c r="A167" s="75">
        <f>SUM((Užsakymas!F214*0.001)*Užsakymas!K214+(Užsakymas!G214*0.001)*Užsakymas!N214)*Užsakymas!H214</f>
        <v>0</v>
      </c>
      <c r="B167" s="76">
        <f>SUM((Užsakymas!F214*0.001*Užsakymas!I214+Užsakymas!G214*0.001*Užsakymas!L214))*Užsakymas!H214</f>
        <v>0</v>
      </c>
      <c r="C167" s="77">
        <f>SUM((Užsakymas!F214*0.001)*Užsakymas!J214+(Užsakymas!G214*0.001)*Užsakymas!M214)*Užsakymas!H214</f>
        <v>0</v>
      </c>
    </row>
    <row r="168" spans="1:3" x14ac:dyDescent="0.25">
      <c r="A168" s="75">
        <f>SUM((Užsakymas!F215*0.001)*Užsakymas!K215+(Užsakymas!G215*0.001)*Užsakymas!N215)*Užsakymas!H215</f>
        <v>0</v>
      </c>
      <c r="B168" s="76">
        <f>SUM((Užsakymas!F215*0.001*Užsakymas!I215+Užsakymas!G215*0.001*Užsakymas!L215))*Užsakymas!H215</f>
        <v>0</v>
      </c>
      <c r="C168" s="77">
        <f>SUM((Užsakymas!F215*0.001)*Užsakymas!J215+(Užsakymas!G215*0.001)*Užsakymas!M215)*Užsakymas!H215</f>
        <v>0</v>
      </c>
    </row>
    <row r="169" spans="1:3" x14ac:dyDescent="0.25">
      <c r="A169" s="75">
        <f>SUM((Užsakymas!F216*0.001)*Užsakymas!K216+(Užsakymas!G216*0.001)*Užsakymas!N216)*Užsakymas!H216</f>
        <v>0</v>
      </c>
      <c r="B169" s="76">
        <f>SUM((Užsakymas!F216*0.001*Užsakymas!I216+Užsakymas!G216*0.001*Užsakymas!L216))*Užsakymas!H216</f>
        <v>0</v>
      </c>
      <c r="C169" s="77">
        <f>SUM((Užsakymas!F216*0.001)*Užsakymas!J216+(Užsakymas!G216*0.001)*Užsakymas!M216)*Užsakymas!H216</f>
        <v>0</v>
      </c>
    </row>
    <row r="170" spans="1:3" x14ac:dyDescent="0.25">
      <c r="A170" s="75">
        <f>SUM((Užsakymas!F217*0.001)*Užsakymas!K217+(Užsakymas!G217*0.001)*Užsakymas!N217)*Užsakymas!H217</f>
        <v>0</v>
      </c>
      <c r="B170" s="76">
        <f>SUM((Užsakymas!F217*0.001*Užsakymas!I217+Užsakymas!G217*0.001*Užsakymas!L217))*Užsakymas!H217</f>
        <v>0</v>
      </c>
      <c r="C170" s="77">
        <f>SUM((Užsakymas!F217*0.001)*Užsakymas!J217+(Užsakymas!G217*0.001)*Užsakymas!M217)*Užsakymas!H217</f>
        <v>0</v>
      </c>
    </row>
    <row r="171" spans="1:3" x14ac:dyDescent="0.25">
      <c r="A171" s="75">
        <f>SUM((Užsakymas!F218*0.001)*Užsakymas!K218+(Užsakymas!G218*0.001)*Užsakymas!N218)*Užsakymas!H218</f>
        <v>0</v>
      </c>
      <c r="B171" s="76">
        <f>SUM((Užsakymas!F218*0.001*Užsakymas!I218+Užsakymas!G218*0.001*Užsakymas!L218))*Užsakymas!H218</f>
        <v>0</v>
      </c>
      <c r="C171" s="77">
        <f>SUM((Užsakymas!F218*0.001)*Užsakymas!J218+(Užsakymas!G218*0.001)*Užsakymas!M218)*Užsakymas!H218</f>
        <v>0</v>
      </c>
    </row>
    <row r="172" spans="1:3" x14ac:dyDescent="0.25">
      <c r="A172" s="75">
        <f>SUM((Užsakymas!F219*0.001)*Užsakymas!K219+(Užsakymas!G219*0.001)*Užsakymas!N219)*Užsakymas!H219</f>
        <v>0</v>
      </c>
      <c r="B172" s="76">
        <f>SUM((Užsakymas!F219*0.001*Užsakymas!I219+Užsakymas!G219*0.001*Užsakymas!L219))*Užsakymas!H219</f>
        <v>0</v>
      </c>
      <c r="C172" s="77">
        <f>SUM((Užsakymas!F219*0.001)*Užsakymas!J219+(Užsakymas!G219*0.001)*Užsakymas!M219)*Užsakymas!H219</f>
        <v>0</v>
      </c>
    </row>
    <row r="173" spans="1:3" x14ac:dyDescent="0.25">
      <c r="A173" s="75">
        <f>SUM((Užsakymas!F220*0.001)*Užsakymas!K220+(Užsakymas!G220*0.001)*Užsakymas!N220)*Užsakymas!H220</f>
        <v>0</v>
      </c>
      <c r="B173" s="76">
        <f>SUM((Užsakymas!F220*0.001*Užsakymas!I220+Užsakymas!G220*0.001*Užsakymas!L220))*Užsakymas!H220</f>
        <v>0</v>
      </c>
      <c r="C173" s="77">
        <f>SUM((Užsakymas!F220*0.001)*Užsakymas!J220+(Užsakymas!G220*0.001)*Užsakymas!M220)*Užsakymas!H220</f>
        <v>0</v>
      </c>
    </row>
    <row r="174" spans="1:3" x14ac:dyDescent="0.25">
      <c r="A174" s="75">
        <f>SUM((Užsakymas!F221*0.001)*Užsakymas!K221+(Užsakymas!G221*0.001)*Užsakymas!N221)*Užsakymas!H221</f>
        <v>0</v>
      </c>
      <c r="B174" s="76">
        <f>SUM((Užsakymas!F221*0.001*Užsakymas!I221+Užsakymas!G221*0.001*Užsakymas!L221))*Užsakymas!H221</f>
        <v>0</v>
      </c>
      <c r="C174" s="77">
        <f>SUM((Užsakymas!F221*0.001)*Užsakymas!J221+(Užsakymas!G221*0.001)*Užsakymas!M221)*Užsakymas!H221</f>
        <v>0</v>
      </c>
    </row>
    <row r="175" spans="1:3" x14ac:dyDescent="0.25">
      <c r="A175" s="75">
        <f>SUM((Užsakymas!F222*0.001)*Užsakymas!K222+(Užsakymas!G222*0.001)*Užsakymas!N222)*Užsakymas!H222</f>
        <v>0</v>
      </c>
      <c r="B175" s="76">
        <f>SUM((Užsakymas!F222*0.001*Užsakymas!I222+Užsakymas!G222*0.001*Užsakymas!L222))*Užsakymas!H222</f>
        <v>0</v>
      </c>
      <c r="C175" s="77">
        <f>SUM((Užsakymas!F222*0.001)*Užsakymas!J222+(Užsakymas!G222*0.001)*Užsakymas!M222)*Užsakymas!H222</f>
        <v>0</v>
      </c>
    </row>
    <row r="176" spans="1:3" x14ac:dyDescent="0.25">
      <c r="A176" s="75">
        <f>SUM((Užsakymas!F223*0.001)*Užsakymas!K223+(Užsakymas!G223*0.001)*Užsakymas!N223)*Užsakymas!H223</f>
        <v>0</v>
      </c>
      <c r="B176" s="76">
        <f>SUM((Užsakymas!F223*0.001*Užsakymas!I223+Užsakymas!G223*0.001*Užsakymas!L223))*Užsakymas!H223</f>
        <v>0</v>
      </c>
      <c r="C176" s="77">
        <f>SUM((Užsakymas!F223*0.001)*Užsakymas!J223+(Užsakymas!G223*0.001)*Užsakymas!M223)*Užsakymas!H223</f>
        <v>0</v>
      </c>
    </row>
    <row r="177" spans="1:3" x14ac:dyDescent="0.25">
      <c r="A177" s="75">
        <f>SUM((Užsakymas!F224*0.001)*Užsakymas!K224+(Užsakymas!G224*0.001)*Užsakymas!N224)*Užsakymas!H224</f>
        <v>0</v>
      </c>
      <c r="B177" s="76">
        <f>SUM((Užsakymas!F224*0.001*Užsakymas!I224+Užsakymas!G224*0.001*Užsakymas!L224))*Užsakymas!H224</f>
        <v>0</v>
      </c>
      <c r="C177" s="77">
        <f>SUM((Užsakymas!F224*0.001)*Užsakymas!J224+(Užsakymas!G224*0.001)*Užsakymas!M224)*Užsakymas!H224</f>
        <v>0</v>
      </c>
    </row>
    <row r="178" spans="1:3" x14ac:dyDescent="0.25">
      <c r="A178" s="75">
        <f>SUM((Užsakymas!F225*0.001)*Užsakymas!K225+(Užsakymas!G225*0.001)*Užsakymas!N225)*Užsakymas!H225</f>
        <v>0</v>
      </c>
      <c r="B178" s="76">
        <f>SUM((Užsakymas!F225*0.001*Užsakymas!I225+Užsakymas!G225*0.001*Užsakymas!L225))*Užsakymas!H225</f>
        <v>0</v>
      </c>
      <c r="C178" s="77">
        <f>SUM((Užsakymas!F225*0.001)*Užsakymas!J225+(Užsakymas!G225*0.001)*Užsakymas!M225)*Užsakymas!H225</f>
        <v>0</v>
      </c>
    </row>
    <row r="179" spans="1:3" x14ac:dyDescent="0.25">
      <c r="A179" s="75">
        <f>SUM((Užsakymas!F226*0.001)*Užsakymas!K226+(Užsakymas!G226*0.001)*Užsakymas!N226)*Užsakymas!H226</f>
        <v>0</v>
      </c>
      <c r="B179" s="76">
        <f>SUM((Užsakymas!F226*0.001*Užsakymas!I226+Užsakymas!G226*0.001*Užsakymas!L226))*Užsakymas!H226</f>
        <v>0</v>
      </c>
      <c r="C179" s="77">
        <f>SUM((Užsakymas!F226*0.001)*Užsakymas!J226+(Užsakymas!G226*0.001)*Užsakymas!M226)*Užsakymas!H226</f>
        <v>0</v>
      </c>
    </row>
    <row r="180" spans="1:3" x14ac:dyDescent="0.25">
      <c r="A180" s="75">
        <f>SUM((Užsakymas!F227*0.001)*Užsakymas!K227+(Užsakymas!G227*0.001)*Užsakymas!N227)*Užsakymas!H227</f>
        <v>0</v>
      </c>
      <c r="B180" s="76">
        <f>SUM((Užsakymas!F227*0.001*Užsakymas!I227+Užsakymas!G227*0.001*Užsakymas!L227))*Užsakymas!H227</f>
        <v>0</v>
      </c>
      <c r="C180" s="77">
        <f>SUM((Užsakymas!F227*0.001)*Užsakymas!J227+(Užsakymas!G227*0.001)*Užsakymas!M227)*Užsakymas!H227</f>
        <v>0</v>
      </c>
    </row>
    <row r="181" spans="1:3" x14ac:dyDescent="0.25">
      <c r="A181" s="75">
        <f>SUM((Užsakymas!F228*0.001)*Užsakymas!K228+(Užsakymas!G228*0.001)*Užsakymas!N228)*Užsakymas!H228</f>
        <v>0</v>
      </c>
      <c r="B181" s="76">
        <f>SUM((Užsakymas!F228*0.001*Užsakymas!I228+Užsakymas!G228*0.001*Užsakymas!L228))*Užsakymas!H228</f>
        <v>0</v>
      </c>
      <c r="C181" s="77">
        <f>SUM((Užsakymas!F228*0.001)*Užsakymas!J228+(Užsakymas!G228*0.001)*Užsakymas!M228)*Užsakymas!H228</f>
        <v>0</v>
      </c>
    </row>
    <row r="182" spans="1:3" x14ac:dyDescent="0.25">
      <c r="A182" s="75">
        <f>SUM((Užsakymas!F229*0.001)*Užsakymas!K229+(Užsakymas!G229*0.001)*Užsakymas!N229)*Užsakymas!H229</f>
        <v>0</v>
      </c>
      <c r="B182" s="76">
        <f>SUM((Užsakymas!F229*0.001*Užsakymas!I229+Užsakymas!G229*0.001*Užsakymas!L229))*Užsakymas!H229</f>
        <v>0</v>
      </c>
      <c r="C182" s="77">
        <f>SUM((Užsakymas!F229*0.001)*Užsakymas!J229+(Užsakymas!G229*0.001)*Užsakymas!M229)*Užsakymas!H229</f>
        <v>0</v>
      </c>
    </row>
    <row r="183" spans="1:3" x14ac:dyDescent="0.25">
      <c r="A183" s="75">
        <f>SUM((Užsakymas!F230*0.001)*Užsakymas!K230+(Užsakymas!G230*0.001)*Užsakymas!N230)*Užsakymas!H230</f>
        <v>0</v>
      </c>
      <c r="B183" s="76">
        <f>SUM((Užsakymas!F230*0.001*Užsakymas!I230+Užsakymas!G230*0.001*Užsakymas!L230))*Užsakymas!H230</f>
        <v>0</v>
      </c>
      <c r="C183" s="77">
        <f>SUM((Užsakymas!F230*0.001)*Užsakymas!J230+(Užsakymas!G230*0.001)*Užsakymas!M230)*Užsakymas!H230</f>
        <v>0</v>
      </c>
    </row>
    <row r="184" spans="1:3" x14ac:dyDescent="0.25">
      <c r="A184" s="75">
        <f>SUM((Užsakymas!F231*0.001)*Užsakymas!K231+(Užsakymas!G231*0.001)*Užsakymas!N231)*Užsakymas!H231</f>
        <v>0</v>
      </c>
      <c r="B184" s="76">
        <f>SUM((Užsakymas!F231*0.001*Užsakymas!I231+Užsakymas!G231*0.001*Užsakymas!L231))*Užsakymas!H231</f>
        <v>0</v>
      </c>
      <c r="C184" s="77">
        <f>SUM((Užsakymas!F231*0.001)*Užsakymas!J231+(Užsakymas!G231*0.001)*Užsakymas!M231)*Užsakymas!H231</f>
        <v>0</v>
      </c>
    </row>
    <row r="185" spans="1:3" x14ac:dyDescent="0.25">
      <c r="A185" s="75">
        <f>SUM((Užsakymas!F232*0.001)*Užsakymas!K232+(Užsakymas!G232*0.001)*Užsakymas!N232)*Užsakymas!H232</f>
        <v>0</v>
      </c>
      <c r="B185" s="76">
        <f>SUM((Užsakymas!F232*0.001*Užsakymas!I232+Užsakymas!G232*0.001*Užsakymas!L232))*Užsakymas!H232</f>
        <v>0</v>
      </c>
      <c r="C185" s="77">
        <f>SUM((Užsakymas!F232*0.001)*Užsakymas!J232+(Užsakymas!G232*0.001)*Užsakymas!M232)*Užsakymas!H232</f>
        <v>0</v>
      </c>
    </row>
    <row r="186" spans="1:3" x14ac:dyDescent="0.25">
      <c r="A186" s="75">
        <f>SUM((Užsakymas!F233*0.001)*Užsakymas!K233+(Užsakymas!G233*0.001)*Užsakymas!N233)*Užsakymas!H233</f>
        <v>0</v>
      </c>
      <c r="B186" s="76">
        <f>SUM((Užsakymas!F233*0.001*Užsakymas!I233+Užsakymas!G233*0.001*Užsakymas!L233))*Užsakymas!H233</f>
        <v>0</v>
      </c>
      <c r="C186" s="77">
        <f>SUM((Užsakymas!F233*0.001)*Užsakymas!J233+(Užsakymas!G233*0.001)*Užsakymas!M233)*Užsakymas!H233</f>
        <v>0</v>
      </c>
    </row>
    <row r="187" spans="1:3" x14ac:dyDescent="0.25">
      <c r="A187" s="75">
        <f>SUM((Užsakymas!F234*0.001)*Užsakymas!K234+(Užsakymas!G234*0.001)*Užsakymas!N234)*Užsakymas!H234</f>
        <v>0</v>
      </c>
      <c r="B187" s="76">
        <f>SUM((Užsakymas!F234*0.001*Užsakymas!I234+Užsakymas!G234*0.001*Užsakymas!L234))*Užsakymas!H234</f>
        <v>0</v>
      </c>
      <c r="C187" s="77">
        <f>SUM((Užsakymas!F234*0.001)*Užsakymas!J234+(Užsakymas!G234*0.001)*Užsakymas!M234)*Užsakymas!H234</f>
        <v>0</v>
      </c>
    </row>
    <row r="188" spans="1:3" x14ac:dyDescent="0.25">
      <c r="A188" s="75">
        <f>SUM((Užsakymas!F235*0.001)*Užsakymas!K235+(Užsakymas!G235*0.001)*Užsakymas!N235)*Užsakymas!H235</f>
        <v>0</v>
      </c>
      <c r="B188" s="76">
        <f>SUM((Užsakymas!F235*0.001*Užsakymas!I235+Užsakymas!G235*0.001*Užsakymas!L235))*Užsakymas!H235</f>
        <v>0</v>
      </c>
      <c r="C188" s="77">
        <f>SUM((Užsakymas!F235*0.001)*Užsakymas!J235+(Užsakymas!G235*0.001)*Užsakymas!M235)*Užsakymas!H235</f>
        <v>0</v>
      </c>
    </row>
    <row r="189" spans="1:3" x14ac:dyDescent="0.25">
      <c r="A189" s="75">
        <f>SUM((Užsakymas!F236*0.001)*Užsakymas!K236+(Užsakymas!G236*0.001)*Užsakymas!N236)*Užsakymas!H236</f>
        <v>0</v>
      </c>
      <c r="B189" s="76">
        <f>SUM((Užsakymas!F236*0.001*Užsakymas!I236+Užsakymas!G236*0.001*Užsakymas!L236))*Užsakymas!H236</f>
        <v>0</v>
      </c>
      <c r="C189" s="77">
        <f>SUM((Užsakymas!F236*0.001)*Užsakymas!J236+(Užsakymas!G236*0.001)*Užsakymas!M236)*Užsakymas!H236</f>
        <v>0</v>
      </c>
    </row>
    <row r="190" spans="1:3" x14ac:dyDescent="0.25">
      <c r="A190" s="75">
        <f>SUM((Užsakymas!F237*0.001)*Užsakymas!K237+(Užsakymas!G237*0.001)*Užsakymas!N237)*Užsakymas!H237</f>
        <v>0</v>
      </c>
      <c r="B190" s="76">
        <f>SUM((Užsakymas!F237*0.001*Užsakymas!I237+Užsakymas!G237*0.001*Užsakymas!L237))*Užsakymas!H237</f>
        <v>0</v>
      </c>
      <c r="C190" s="77">
        <f>SUM((Užsakymas!F237*0.001)*Užsakymas!J237+(Užsakymas!G237*0.001)*Užsakymas!M237)*Užsakymas!H237</f>
        <v>0</v>
      </c>
    </row>
    <row r="191" spans="1:3" x14ac:dyDescent="0.25">
      <c r="A191" s="75">
        <f>SUM((Užsakymas!F238*0.001)*Užsakymas!K238+(Užsakymas!G238*0.001)*Užsakymas!N238)*Užsakymas!H238</f>
        <v>0</v>
      </c>
      <c r="B191" s="76">
        <f>SUM((Užsakymas!F238*0.001*Užsakymas!I238+Užsakymas!G238*0.001*Užsakymas!L238))*Užsakymas!H238</f>
        <v>0</v>
      </c>
      <c r="C191" s="77">
        <f>SUM((Užsakymas!F238*0.001)*Užsakymas!J238+(Užsakymas!G238*0.001)*Užsakymas!M238)*Užsakymas!H238</f>
        <v>0</v>
      </c>
    </row>
    <row r="192" spans="1:3" x14ac:dyDescent="0.25">
      <c r="A192" s="75">
        <f>SUM((Užsakymas!F239*0.001)*Užsakymas!K239+(Užsakymas!G239*0.001)*Užsakymas!N239)*Užsakymas!H239</f>
        <v>0</v>
      </c>
      <c r="B192" s="76">
        <f>SUM((Užsakymas!F239*0.001*Užsakymas!I239+Užsakymas!G239*0.001*Užsakymas!L239))*Užsakymas!H239</f>
        <v>0</v>
      </c>
      <c r="C192" s="77">
        <f>SUM((Užsakymas!F239*0.001)*Užsakymas!J239+(Užsakymas!G239*0.001)*Užsakymas!M239)*Užsakymas!H239</f>
        <v>0</v>
      </c>
    </row>
    <row r="193" spans="1:3" x14ac:dyDescent="0.25">
      <c r="A193" s="75">
        <f>SUM((Užsakymas!F240*0.001)*Užsakymas!K240+(Užsakymas!G240*0.001)*Užsakymas!N240)*Užsakymas!H240</f>
        <v>0</v>
      </c>
      <c r="B193" s="76">
        <f>SUM((Užsakymas!F240*0.001*Užsakymas!I240+Užsakymas!G240*0.001*Užsakymas!L240))*Užsakymas!H240</f>
        <v>0</v>
      </c>
      <c r="C193" s="77">
        <f>SUM((Užsakymas!F240*0.001)*Užsakymas!J240+(Užsakymas!G240*0.001)*Užsakymas!M240)*Užsakymas!H240</f>
        <v>0</v>
      </c>
    </row>
    <row r="194" spans="1:3" x14ac:dyDescent="0.25">
      <c r="A194" s="75">
        <f>SUM((Užsakymas!F241*0.001)*Užsakymas!K241+(Užsakymas!G241*0.001)*Užsakymas!N241)*Užsakymas!H241</f>
        <v>0</v>
      </c>
      <c r="B194" s="76">
        <f>SUM((Užsakymas!F241*0.001*Užsakymas!I241+Užsakymas!G241*0.001*Užsakymas!L241))*Užsakymas!H241</f>
        <v>0</v>
      </c>
      <c r="C194" s="77">
        <f>SUM((Užsakymas!F241*0.001)*Užsakymas!J241+(Užsakymas!G241*0.001)*Užsakymas!M241)*Užsakymas!H241</f>
        <v>0</v>
      </c>
    </row>
    <row r="195" spans="1:3" x14ac:dyDescent="0.25">
      <c r="A195" s="75">
        <f>SUM((Užsakymas!F242*0.001)*Užsakymas!K242+(Užsakymas!G242*0.001)*Užsakymas!N242)*Užsakymas!H242</f>
        <v>0</v>
      </c>
      <c r="B195" s="76">
        <f>SUM((Užsakymas!F242*0.001*Užsakymas!I242+Užsakymas!G242*0.001*Užsakymas!L242))*Užsakymas!H242</f>
        <v>0</v>
      </c>
      <c r="C195" s="77">
        <f>SUM((Užsakymas!F242*0.001)*Užsakymas!J242+(Užsakymas!G242*0.001)*Užsakymas!M242)*Užsakymas!H242</f>
        <v>0</v>
      </c>
    </row>
    <row r="196" spans="1:3" x14ac:dyDescent="0.25">
      <c r="A196" s="75">
        <f>SUM((Užsakymas!F243*0.001)*Užsakymas!K243+(Užsakymas!G243*0.001)*Užsakymas!N243)*Užsakymas!H243</f>
        <v>0</v>
      </c>
      <c r="B196" s="76">
        <f>SUM((Užsakymas!F243*0.001*Užsakymas!I243+Užsakymas!G243*0.001*Užsakymas!L243))*Užsakymas!H243</f>
        <v>0</v>
      </c>
      <c r="C196" s="77">
        <f>SUM((Užsakymas!F243*0.001)*Užsakymas!J243+(Užsakymas!G243*0.001)*Užsakymas!M243)*Užsakymas!H243</f>
        <v>0</v>
      </c>
    </row>
    <row r="197" spans="1:3" x14ac:dyDescent="0.25">
      <c r="A197" s="75">
        <f>SUM((Užsakymas!F244*0.001)*Užsakymas!K244+(Užsakymas!G244*0.001)*Užsakymas!N244)*Užsakymas!H244</f>
        <v>0</v>
      </c>
      <c r="B197" s="76">
        <f>SUM((Užsakymas!F244*0.001*Užsakymas!I244+Užsakymas!G244*0.001*Užsakymas!L244))*Užsakymas!H244</f>
        <v>0</v>
      </c>
      <c r="C197" s="77">
        <f>SUM((Užsakymas!F244*0.001)*Užsakymas!J244+(Užsakymas!G244*0.001)*Užsakymas!M244)*Užsakymas!H244</f>
        <v>0</v>
      </c>
    </row>
    <row r="198" spans="1:3" x14ac:dyDescent="0.25">
      <c r="A198" s="75">
        <f>SUM((Užsakymas!F245*0.001)*Užsakymas!K245+(Užsakymas!G245*0.001)*Užsakymas!N245)*Užsakymas!H245</f>
        <v>0</v>
      </c>
      <c r="B198" s="76">
        <f>SUM((Užsakymas!F245*0.001*Užsakymas!I245+Užsakymas!G245*0.001*Užsakymas!L245))*Užsakymas!H245</f>
        <v>0</v>
      </c>
      <c r="C198" s="77">
        <f>SUM((Užsakymas!F245*0.001)*Užsakymas!J245+(Užsakymas!G245*0.001)*Užsakymas!M245)*Užsakymas!H245</f>
        <v>0</v>
      </c>
    </row>
    <row r="199" spans="1:3" x14ac:dyDescent="0.25">
      <c r="A199" s="75">
        <f>SUM((Užsakymas!F246*0.001)*Užsakymas!K246+(Užsakymas!G246*0.001)*Užsakymas!N246)*Užsakymas!H246</f>
        <v>0</v>
      </c>
      <c r="B199" s="76">
        <f>SUM((Užsakymas!F246*0.001*Užsakymas!I246+Užsakymas!G246*0.001*Užsakymas!L246))*Užsakymas!H246</f>
        <v>0</v>
      </c>
      <c r="C199" s="77">
        <f>SUM((Užsakymas!F246*0.001)*Užsakymas!J246+(Užsakymas!G246*0.001)*Užsakymas!M246)*Užsakymas!H246</f>
        <v>0</v>
      </c>
    </row>
    <row r="200" spans="1:3" x14ac:dyDescent="0.25">
      <c r="A200" s="75">
        <f>SUM((Užsakymas!F247*0.001)*Užsakymas!K247+(Užsakymas!G247*0.001)*Užsakymas!N247)*Užsakymas!H247</f>
        <v>0</v>
      </c>
      <c r="B200" s="76">
        <f>SUM((Užsakymas!F247*0.001*Užsakymas!I247+Užsakymas!G247*0.001*Užsakymas!L247))*Užsakymas!H247</f>
        <v>0</v>
      </c>
      <c r="C200" s="77">
        <f>SUM((Užsakymas!F247*0.001)*Užsakymas!J247+(Užsakymas!G247*0.001)*Užsakymas!M247)*Užsakymas!H247</f>
        <v>0</v>
      </c>
    </row>
    <row r="201" spans="1:3" x14ac:dyDescent="0.25">
      <c r="A201" s="75">
        <f>SUM((Užsakymas!F248*0.001)*Užsakymas!K248+(Užsakymas!G248*0.001)*Užsakymas!N248)*Užsakymas!H248</f>
        <v>0</v>
      </c>
      <c r="B201" s="76">
        <f>SUM((Užsakymas!F248*0.001*Užsakymas!I248+Užsakymas!G248*0.001*Užsakymas!L248))*Užsakymas!H248</f>
        <v>0</v>
      </c>
      <c r="C201" s="77">
        <f>SUM((Užsakymas!F248*0.001)*Užsakymas!J248+(Užsakymas!G248*0.001)*Užsakymas!M248)*Užsakymas!H248</f>
        <v>0</v>
      </c>
    </row>
    <row r="202" spans="1:3" x14ac:dyDescent="0.25">
      <c r="A202" s="75">
        <f>SUM((Užsakymas!F249*0.001)*Užsakymas!K249+(Užsakymas!G249*0.001)*Užsakymas!N249)*Užsakymas!H249</f>
        <v>0</v>
      </c>
      <c r="B202" s="76">
        <f>SUM((Užsakymas!F249*0.001*Užsakymas!I249+Užsakymas!G249*0.001*Užsakymas!L249))*Užsakymas!H249</f>
        <v>0</v>
      </c>
      <c r="C202" s="77">
        <f>SUM((Užsakymas!F249*0.001)*Užsakymas!J249+(Užsakymas!G249*0.001)*Užsakymas!M249)*Užsakymas!H249</f>
        <v>0</v>
      </c>
    </row>
    <row r="203" spans="1:3" x14ac:dyDescent="0.25">
      <c r="A203" s="75">
        <f>SUM((Užsakymas!F250*0.001)*Užsakymas!K250+(Užsakymas!G250*0.001)*Užsakymas!N250)*Užsakymas!H250</f>
        <v>0</v>
      </c>
      <c r="B203" s="76">
        <f>SUM((Užsakymas!F250*0.001*Užsakymas!I250+Užsakymas!G250*0.001*Užsakymas!L250))*Užsakymas!H250</f>
        <v>0</v>
      </c>
      <c r="C203" s="77">
        <f>SUM((Užsakymas!F250*0.001)*Užsakymas!J250+(Užsakymas!G250*0.001)*Užsakymas!M250)*Užsakymas!H250</f>
        <v>0</v>
      </c>
    </row>
    <row r="204" spans="1:3" x14ac:dyDescent="0.25">
      <c r="A204" s="75">
        <f>SUM((Užsakymas!F251*0.001)*Užsakymas!K251+(Užsakymas!G251*0.001)*Užsakymas!N251)*Užsakymas!H251</f>
        <v>0</v>
      </c>
      <c r="B204" s="76">
        <f>SUM((Užsakymas!F251*0.001*Užsakymas!I251+Užsakymas!G251*0.001*Užsakymas!L251))*Užsakymas!H251</f>
        <v>0</v>
      </c>
      <c r="C204" s="77">
        <f>SUM((Užsakymas!F251*0.001)*Užsakymas!J251+(Užsakymas!G251*0.001)*Užsakymas!M251)*Užsakymas!H251</f>
        <v>0</v>
      </c>
    </row>
    <row r="205" spans="1:3" x14ac:dyDescent="0.25">
      <c r="A205" s="75">
        <f>SUM((Užsakymas!F252*0.001)*Užsakymas!K252+(Užsakymas!G252*0.001)*Užsakymas!N252)*Užsakymas!H252</f>
        <v>0</v>
      </c>
      <c r="B205" s="76">
        <f>SUM((Užsakymas!F252*0.001*Užsakymas!I252+Užsakymas!G252*0.001*Užsakymas!L252))*Užsakymas!H252</f>
        <v>0</v>
      </c>
      <c r="C205" s="77">
        <f>SUM((Užsakymas!F252*0.001)*Užsakymas!J252+(Užsakymas!G252*0.001)*Užsakymas!M252)*Užsakymas!H252</f>
        <v>0</v>
      </c>
    </row>
    <row r="206" spans="1:3" x14ac:dyDescent="0.25">
      <c r="A206" s="75">
        <f>SUM((Užsakymas!F253*0.001)*Užsakymas!K253+(Užsakymas!G253*0.001)*Užsakymas!N253)*Užsakymas!H253</f>
        <v>0</v>
      </c>
      <c r="B206" s="76">
        <f>SUM((Užsakymas!F253*0.001*Užsakymas!I253+Užsakymas!G253*0.001*Užsakymas!L253))*Užsakymas!H253</f>
        <v>0</v>
      </c>
      <c r="C206" s="77">
        <f>SUM((Užsakymas!F253*0.001)*Užsakymas!J253+(Užsakymas!G253*0.001)*Užsakymas!M253)*Užsakymas!H253</f>
        <v>0</v>
      </c>
    </row>
    <row r="207" spans="1:3" x14ac:dyDescent="0.25">
      <c r="A207" s="75">
        <f>SUM((Užsakymas!F254*0.001)*Užsakymas!K254+(Užsakymas!G254*0.001)*Užsakymas!N254)*Užsakymas!H254</f>
        <v>0</v>
      </c>
      <c r="B207" s="76">
        <f>SUM((Užsakymas!F254*0.001*Užsakymas!I254+Užsakymas!G254*0.001*Užsakymas!L254))*Užsakymas!H254</f>
        <v>0</v>
      </c>
      <c r="C207" s="77">
        <f>SUM((Užsakymas!F254*0.001)*Užsakymas!J254+(Užsakymas!G254*0.001)*Užsakymas!M254)*Užsakymas!H254</f>
        <v>0</v>
      </c>
    </row>
    <row r="208" spans="1:3" x14ac:dyDescent="0.25">
      <c r="A208" s="75">
        <f>SUM((Užsakymas!F255*0.001)*Užsakymas!K255+(Užsakymas!G255*0.001)*Užsakymas!N255)*Užsakymas!H255</f>
        <v>0</v>
      </c>
      <c r="B208" s="76">
        <f>SUM((Užsakymas!F255*0.001*Užsakymas!I255+Užsakymas!G255*0.001*Užsakymas!L255))*Užsakymas!H255</f>
        <v>0</v>
      </c>
      <c r="C208" s="77">
        <f>SUM((Užsakymas!F255*0.001)*Užsakymas!J255+(Užsakymas!G255*0.001)*Užsakymas!M255)*Užsakymas!H255</f>
        <v>0</v>
      </c>
    </row>
    <row r="209" spans="1:3" x14ac:dyDescent="0.25">
      <c r="A209" s="75">
        <f>SUM((Užsakymas!F256*0.001)*Užsakymas!K256+(Užsakymas!G256*0.001)*Užsakymas!N256)*Užsakymas!H256</f>
        <v>0</v>
      </c>
      <c r="B209" s="76">
        <f>SUM((Užsakymas!F256*0.001*Užsakymas!I256+Užsakymas!G256*0.001*Užsakymas!L256))*Užsakymas!H256</f>
        <v>0</v>
      </c>
      <c r="C209" s="77">
        <f>SUM((Užsakymas!F256*0.001)*Užsakymas!J256+(Užsakymas!G256*0.001)*Užsakymas!M256)*Užsakymas!H256</f>
        <v>0</v>
      </c>
    </row>
    <row r="210" spans="1:3" x14ac:dyDescent="0.25">
      <c r="A210" s="75">
        <f>SUM((Užsakymas!F257*0.001)*Užsakymas!K257+(Užsakymas!G257*0.001)*Užsakymas!N257)*Užsakymas!H257</f>
        <v>0</v>
      </c>
      <c r="B210" s="76">
        <f>SUM((Užsakymas!F257*0.001*Užsakymas!I257+Užsakymas!G257*0.001*Užsakymas!L257))*Užsakymas!H257</f>
        <v>0</v>
      </c>
      <c r="C210" s="77">
        <f>SUM((Užsakymas!F257*0.001)*Užsakymas!J257+(Užsakymas!G257*0.001)*Užsakymas!M257)*Užsakymas!H257</f>
        <v>0</v>
      </c>
    </row>
    <row r="211" spans="1:3" x14ac:dyDescent="0.25">
      <c r="A211" s="75">
        <f>SUM((Užsakymas!F258*0.001)*Užsakymas!K258+(Užsakymas!G258*0.001)*Užsakymas!N258)*Užsakymas!H258</f>
        <v>0</v>
      </c>
      <c r="B211" s="76">
        <f>SUM((Užsakymas!F258*0.001*Užsakymas!I258+Užsakymas!G258*0.001*Užsakymas!L258))*Užsakymas!H258</f>
        <v>0</v>
      </c>
      <c r="C211" s="77">
        <f>SUM((Užsakymas!F258*0.001)*Užsakymas!J258+(Užsakymas!G258*0.001)*Užsakymas!M258)*Užsakymas!H258</f>
        <v>0</v>
      </c>
    </row>
    <row r="212" spans="1:3" x14ac:dyDescent="0.25">
      <c r="A212" s="75">
        <f>SUM((Užsakymas!F259*0.001)*Užsakymas!K259+(Užsakymas!G259*0.001)*Užsakymas!N259)*Užsakymas!H259</f>
        <v>0</v>
      </c>
      <c r="B212" s="76">
        <f>SUM((Užsakymas!F259*0.001*Užsakymas!I259+Užsakymas!G259*0.001*Užsakymas!L259))*Užsakymas!H259</f>
        <v>0</v>
      </c>
      <c r="C212" s="77">
        <f>SUM((Užsakymas!F259*0.001)*Užsakymas!J259+(Užsakymas!G259*0.001)*Užsakymas!M259)*Užsakymas!H259</f>
        <v>0</v>
      </c>
    </row>
    <row r="213" spans="1:3" x14ac:dyDescent="0.25">
      <c r="A213" s="75">
        <f>SUM((Užsakymas!F260*0.001)*Užsakymas!K260+(Užsakymas!G260*0.001)*Užsakymas!N260)*Užsakymas!H260</f>
        <v>0</v>
      </c>
      <c r="B213" s="76">
        <f>SUM((Užsakymas!F260*0.001*Užsakymas!I260+Užsakymas!G260*0.001*Užsakymas!L260))*Užsakymas!H260</f>
        <v>0</v>
      </c>
      <c r="C213" s="77">
        <f>SUM((Užsakymas!F260*0.001)*Užsakymas!J260+(Užsakymas!G260*0.001)*Užsakymas!M260)*Užsakymas!H260</f>
        <v>0</v>
      </c>
    </row>
    <row r="214" spans="1:3" x14ac:dyDescent="0.25">
      <c r="A214" s="75">
        <f>SUM((Užsakymas!F261*0.001)*Užsakymas!K261+(Užsakymas!G261*0.001)*Užsakymas!N261)*Užsakymas!H261</f>
        <v>0</v>
      </c>
      <c r="B214" s="76">
        <f>SUM((Užsakymas!F261*0.001*Užsakymas!I261+Užsakymas!G261*0.001*Užsakymas!L261))*Užsakymas!H261</f>
        <v>0</v>
      </c>
      <c r="C214" s="77">
        <f>SUM((Užsakymas!F261*0.001)*Užsakymas!J261+(Užsakymas!G261*0.001)*Užsakymas!M261)*Užsakymas!H261</f>
        <v>0</v>
      </c>
    </row>
    <row r="215" spans="1:3" x14ac:dyDescent="0.25">
      <c r="A215" s="75">
        <f>SUM((Užsakymas!F262*0.001)*Užsakymas!K262+(Užsakymas!G262*0.001)*Užsakymas!N262)*Užsakymas!H262</f>
        <v>0</v>
      </c>
      <c r="B215" s="76">
        <f>SUM((Užsakymas!F262*0.001*Užsakymas!I262+Užsakymas!G262*0.001*Užsakymas!L262))*Užsakymas!H262</f>
        <v>0</v>
      </c>
      <c r="C215" s="77">
        <f>SUM((Užsakymas!F262*0.001)*Užsakymas!J262+(Užsakymas!G262*0.001)*Užsakymas!M262)*Užsakymas!H262</f>
        <v>0</v>
      </c>
    </row>
    <row r="216" spans="1:3" x14ac:dyDescent="0.25">
      <c r="A216" s="75">
        <f>SUM((Užsakymas!F263*0.001)*Užsakymas!K263+(Užsakymas!G263*0.001)*Užsakymas!N263)*Užsakymas!H263</f>
        <v>0</v>
      </c>
      <c r="B216" s="76">
        <f>SUM((Užsakymas!F263*0.001*Užsakymas!I263+Užsakymas!G263*0.001*Užsakymas!L263))*Užsakymas!H263</f>
        <v>0</v>
      </c>
      <c r="C216" s="77">
        <f>SUM((Užsakymas!F263*0.001)*Užsakymas!J263+(Užsakymas!G263*0.001)*Užsakymas!M263)*Užsakymas!H263</f>
        <v>0</v>
      </c>
    </row>
    <row r="217" spans="1:3" x14ac:dyDescent="0.25">
      <c r="A217" s="75">
        <f>SUM((Užsakymas!F264*0.001)*Užsakymas!K264+(Užsakymas!G264*0.001)*Užsakymas!N264)*Užsakymas!H264</f>
        <v>0</v>
      </c>
      <c r="B217" s="76">
        <f>SUM((Užsakymas!F264*0.001*Užsakymas!I264+Užsakymas!G264*0.001*Užsakymas!L264))*Užsakymas!H264</f>
        <v>0</v>
      </c>
      <c r="C217" s="77">
        <f>SUM((Užsakymas!F264*0.001)*Užsakymas!J264+(Užsakymas!G264*0.001)*Užsakymas!M264)*Užsakymas!H264</f>
        <v>0</v>
      </c>
    </row>
    <row r="218" spans="1:3" x14ac:dyDescent="0.25">
      <c r="A218" s="75">
        <f>SUM((Užsakymas!F265*0.001)*Užsakymas!K265+(Užsakymas!G265*0.001)*Užsakymas!N265)*Užsakymas!H265</f>
        <v>0</v>
      </c>
      <c r="B218" s="76">
        <f>SUM((Užsakymas!F265*0.001*Užsakymas!I265+Užsakymas!G265*0.001*Užsakymas!L265))*Užsakymas!H265</f>
        <v>0</v>
      </c>
      <c r="C218" s="77">
        <f>SUM((Užsakymas!F265*0.001)*Užsakymas!J265+(Užsakymas!G265*0.001)*Užsakymas!M265)*Užsakymas!H265</f>
        <v>0</v>
      </c>
    </row>
    <row r="219" spans="1:3" x14ac:dyDescent="0.25">
      <c r="A219" s="75">
        <f>SUM((Užsakymas!F266*0.001)*Užsakymas!K266+(Užsakymas!G266*0.001)*Užsakymas!N266)*Užsakymas!H266</f>
        <v>0</v>
      </c>
      <c r="B219" s="76">
        <f>SUM((Užsakymas!F266*0.001*Užsakymas!I266+Užsakymas!G266*0.001*Užsakymas!L266))*Užsakymas!H266</f>
        <v>0</v>
      </c>
      <c r="C219" s="77">
        <f>SUM((Užsakymas!F266*0.001)*Užsakymas!J266+(Užsakymas!G266*0.001)*Užsakymas!M266)*Užsakymas!H266</f>
        <v>0</v>
      </c>
    </row>
    <row r="220" spans="1:3" x14ac:dyDescent="0.25">
      <c r="A220" s="75">
        <f>SUM((Užsakymas!F267*0.001)*Užsakymas!K267+(Užsakymas!G267*0.001)*Užsakymas!N267)*Užsakymas!H267</f>
        <v>0</v>
      </c>
      <c r="B220" s="76">
        <f>SUM((Užsakymas!F267*0.001*Užsakymas!I267+Užsakymas!G267*0.001*Užsakymas!L267))*Užsakymas!H267</f>
        <v>0</v>
      </c>
      <c r="C220" s="77">
        <f>SUM((Užsakymas!F267*0.001)*Užsakymas!J267+(Užsakymas!G267*0.001)*Užsakymas!M267)*Užsakymas!H267</f>
        <v>0</v>
      </c>
    </row>
    <row r="221" spans="1:3" x14ac:dyDescent="0.25">
      <c r="A221" s="75">
        <f>SUM((Užsakymas!F268*0.001)*Užsakymas!K268+(Užsakymas!G268*0.001)*Užsakymas!N268)*Užsakymas!H268</f>
        <v>0</v>
      </c>
      <c r="B221" s="76">
        <f>SUM((Užsakymas!F268*0.001*Užsakymas!I268+Užsakymas!G268*0.001*Užsakymas!L268))*Užsakymas!H268</f>
        <v>0</v>
      </c>
      <c r="C221" s="77">
        <f>SUM((Užsakymas!F268*0.001)*Užsakymas!J268+(Užsakymas!G268*0.001)*Užsakymas!M268)*Užsakymas!H268</f>
        <v>0</v>
      </c>
    </row>
    <row r="222" spans="1:3" x14ac:dyDescent="0.25">
      <c r="A222" s="75">
        <f>SUM((Užsakymas!F269*0.001)*Užsakymas!K269+(Užsakymas!G269*0.001)*Užsakymas!N269)*Užsakymas!H269</f>
        <v>0</v>
      </c>
      <c r="B222" s="76">
        <f>SUM((Užsakymas!F269*0.001*Užsakymas!I269+Užsakymas!G269*0.001*Užsakymas!L269))*Užsakymas!H269</f>
        <v>0</v>
      </c>
      <c r="C222" s="77">
        <f>SUM((Užsakymas!F269*0.001)*Užsakymas!J269+(Užsakymas!G269*0.001)*Užsakymas!M269)*Užsakymas!H269</f>
        <v>0</v>
      </c>
    </row>
    <row r="223" spans="1:3" x14ac:dyDescent="0.25">
      <c r="A223" s="75">
        <f>SUM((Užsakymas!F270*0.001)*Užsakymas!K270+(Užsakymas!G270*0.001)*Užsakymas!N270)*Užsakymas!H270</f>
        <v>0</v>
      </c>
      <c r="B223" s="76">
        <f>SUM((Užsakymas!F270*0.001*Užsakymas!I270+Užsakymas!G270*0.001*Užsakymas!L270))*Užsakymas!H270</f>
        <v>0</v>
      </c>
      <c r="C223" s="77">
        <f>SUM((Užsakymas!F270*0.001)*Užsakymas!J270+(Užsakymas!G270*0.001)*Užsakymas!M270)*Užsakymas!H270</f>
        <v>0</v>
      </c>
    </row>
    <row r="224" spans="1:3" x14ac:dyDescent="0.25">
      <c r="A224" s="75">
        <f>SUM((Užsakymas!F271*0.001)*Užsakymas!K271+(Užsakymas!G271*0.001)*Užsakymas!N271)*Užsakymas!H271</f>
        <v>0</v>
      </c>
      <c r="B224" s="76">
        <f>SUM((Užsakymas!F271*0.001*Užsakymas!I271+Užsakymas!G271*0.001*Užsakymas!L271))*Užsakymas!H271</f>
        <v>0</v>
      </c>
      <c r="C224" s="77">
        <f>SUM((Užsakymas!F271*0.001)*Užsakymas!J271+(Užsakymas!G271*0.001)*Užsakymas!M271)*Užsakymas!H271</f>
        <v>0</v>
      </c>
    </row>
    <row r="225" spans="1:3" x14ac:dyDescent="0.25">
      <c r="A225" s="75">
        <f>SUM((Užsakymas!F272*0.001)*Užsakymas!K272+(Užsakymas!G272*0.001)*Užsakymas!N272)*Užsakymas!H272</f>
        <v>0</v>
      </c>
      <c r="B225" s="76">
        <f>SUM((Užsakymas!F272*0.001*Užsakymas!I272+Užsakymas!G272*0.001*Užsakymas!L272))*Užsakymas!H272</f>
        <v>0</v>
      </c>
      <c r="C225" s="77">
        <f>SUM((Užsakymas!F272*0.001)*Užsakymas!J272+(Užsakymas!G272*0.001)*Užsakymas!M272)*Užsakymas!H272</f>
        <v>0</v>
      </c>
    </row>
    <row r="226" spans="1:3" x14ac:dyDescent="0.25">
      <c r="A226" s="75">
        <f>SUM((Užsakymas!F273*0.001)*Užsakymas!K273+(Užsakymas!G273*0.001)*Užsakymas!N273)*Užsakymas!H273</f>
        <v>0</v>
      </c>
      <c r="B226" s="76">
        <f>SUM((Užsakymas!F273*0.001*Užsakymas!I273+Užsakymas!G273*0.001*Užsakymas!L273))*Užsakymas!H273</f>
        <v>0</v>
      </c>
      <c r="C226" s="77">
        <f>SUM((Užsakymas!F273*0.001)*Užsakymas!J273+(Užsakymas!G273*0.001)*Užsakymas!M273)*Užsakymas!H273</f>
        <v>0</v>
      </c>
    </row>
    <row r="227" spans="1:3" x14ac:dyDescent="0.25">
      <c r="A227" s="75">
        <f>SUM((Užsakymas!F274*0.001)*Užsakymas!K274+(Užsakymas!G274*0.001)*Užsakymas!N274)*Užsakymas!H274</f>
        <v>0</v>
      </c>
      <c r="B227" s="76">
        <f>SUM((Užsakymas!F274*0.001*Užsakymas!I274+Užsakymas!G274*0.001*Užsakymas!L274))*Užsakymas!H274</f>
        <v>0</v>
      </c>
      <c r="C227" s="77">
        <f>SUM((Užsakymas!F274*0.001)*Užsakymas!J274+(Užsakymas!G274*0.001)*Užsakymas!M274)*Užsakymas!H274</f>
        <v>0</v>
      </c>
    </row>
    <row r="228" spans="1:3" x14ac:dyDescent="0.25">
      <c r="A228" s="75">
        <f>SUM((Užsakymas!F275*0.001)*Užsakymas!K275+(Užsakymas!G275*0.001)*Užsakymas!N275)*Užsakymas!H275</f>
        <v>0</v>
      </c>
      <c r="B228" s="76">
        <f>SUM((Užsakymas!F275*0.001*Užsakymas!I275+Užsakymas!G275*0.001*Užsakymas!L275))*Užsakymas!H275</f>
        <v>0</v>
      </c>
      <c r="C228" s="77">
        <f>SUM((Užsakymas!F275*0.001)*Užsakymas!J275+(Užsakymas!G275*0.001)*Užsakymas!M275)*Užsakymas!H275</f>
        <v>0</v>
      </c>
    </row>
    <row r="229" spans="1:3" x14ac:dyDescent="0.25">
      <c r="A229" s="75">
        <f>SUM((Užsakymas!F276*0.001)*Užsakymas!K276+(Užsakymas!G276*0.001)*Užsakymas!N276)*Užsakymas!H276</f>
        <v>0</v>
      </c>
      <c r="B229" s="76">
        <f>SUM((Užsakymas!F276*0.001*Užsakymas!I276+Užsakymas!G276*0.001*Užsakymas!L276))*Užsakymas!H276</f>
        <v>0</v>
      </c>
      <c r="C229" s="77">
        <f>SUM((Užsakymas!F276*0.001)*Užsakymas!J276+(Užsakymas!G276*0.001)*Užsakymas!M276)*Užsakymas!H276</f>
        <v>0</v>
      </c>
    </row>
    <row r="230" spans="1:3" x14ac:dyDescent="0.25">
      <c r="A230" s="75">
        <f>SUM((Užsakymas!F277*0.001)*Užsakymas!K277+(Užsakymas!G277*0.001)*Užsakymas!N277)*Užsakymas!H277</f>
        <v>0</v>
      </c>
      <c r="B230" s="76">
        <f>SUM((Užsakymas!F277*0.001*Užsakymas!I277+Užsakymas!G277*0.001*Užsakymas!L277))*Užsakymas!H277</f>
        <v>0</v>
      </c>
      <c r="C230" s="77">
        <f>SUM((Užsakymas!F277*0.001)*Užsakymas!J277+(Užsakymas!G277*0.001)*Užsakymas!M277)*Užsakymas!H277</f>
        <v>0</v>
      </c>
    </row>
    <row r="231" spans="1:3" x14ac:dyDescent="0.25">
      <c r="A231" s="75">
        <f>SUM((Užsakymas!F278*0.001)*Užsakymas!K278+(Užsakymas!G278*0.001)*Užsakymas!N278)*Užsakymas!H278</f>
        <v>0</v>
      </c>
      <c r="B231" s="76">
        <f>SUM((Užsakymas!F278*0.001*Užsakymas!I278+Užsakymas!G278*0.001*Užsakymas!L278))*Užsakymas!H278</f>
        <v>0</v>
      </c>
      <c r="C231" s="77">
        <f>SUM((Užsakymas!F278*0.001)*Užsakymas!J278+(Užsakymas!G278*0.001)*Užsakymas!M278)*Užsakymas!H278</f>
        <v>0</v>
      </c>
    </row>
    <row r="232" spans="1:3" x14ac:dyDescent="0.25">
      <c r="A232" s="75">
        <f>SUM((Užsakymas!F279*0.001)*Užsakymas!K279+(Užsakymas!G279*0.001)*Užsakymas!N279)*Užsakymas!H279</f>
        <v>0</v>
      </c>
      <c r="B232" s="76">
        <f>SUM((Užsakymas!F279*0.001*Užsakymas!I279+Užsakymas!G279*0.001*Užsakymas!L279))*Užsakymas!H279</f>
        <v>0</v>
      </c>
      <c r="C232" s="77">
        <f>SUM((Užsakymas!F279*0.001)*Užsakymas!J279+(Užsakymas!G279*0.001)*Užsakymas!M279)*Užsakymas!H279</f>
        <v>0</v>
      </c>
    </row>
    <row r="233" spans="1:3" x14ac:dyDescent="0.25">
      <c r="A233" s="75">
        <f>SUM((Užsakymas!F280*0.001)*Užsakymas!K280+(Užsakymas!G280*0.001)*Užsakymas!N280)*Užsakymas!H280</f>
        <v>0</v>
      </c>
      <c r="B233" s="76">
        <f>SUM((Užsakymas!F280*0.001*Užsakymas!I280+Užsakymas!G280*0.001*Užsakymas!L280))*Užsakymas!H280</f>
        <v>0</v>
      </c>
      <c r="C233" s="77">
        <f>SUM((Užsakymas!F280*0.001)*Užsakymas!J280+(Užsakymas!G280*0.001)*Užsakymas!M280)*Užsakymas!H280</f>
        <v>0</v>
      </c>
    </row>
    <row r="234" spans="1:3" x14ac:dyDescent="0.25">
      <c r="A234" s="75">
        <f>SUM((Užsakymas!F281*0.001)*Užsakymas!K281+(Užsakymas!G281*0.001)*Užsakymas!N281)*Užsakymas!H281</f>
        <v>0</v>
      </c>
      <c r="B234" s="76">
        <f>SUM((Užsakymas!F281*0.001*Užsakymas!I281+Užsakymas!G281*0.001*Užsakymas!L281))*Užsakymas!H281</f>
        <v>0</v>
      </c>
      <c r="C234" s="77">
        <f>SUM((Užsakymas!F281*0.001)*Užsakymas!J281+(Užsakymas!G281*0.001)*Užsakymas!M281)*Užsakymas!H281</f>
        <v>0</v>
      </c>
    </row>
    <row r="235" spans="1:3" x14ac:dyDescent="0.25">
      <c r="A235" s="75">
        <f>SUM((Užsakymas!F282*0.001)*Užsakymas!K282+(Užsakymas!G282*0.001)*Užsakymas!N282)*Užsakymas!H282</f>
        <v>0</v>
      </c>
      <c r="B235" s="76">
        <f>SUM((Užsakymas!F282*0.001*Užsakymas!I282+Užsakymas!G282*0.001*Užsakymas!L282))*Užsakymas!H282</f>
        <v>0</v>
      </c>
      <c r="C235" s="77">
        <f>SUM((Užsakymas!F282*0.001)*Užsakymas!J282+(Užsakymas!G282*0.001)*Užsakymas!M282)*Užsakymas!H282</f>
        <v>0</v>
      </c>
    </row>
    <row r="236" spans="1:3" x14ac:dyDescent="0.25">
      <c r="A236" s="75">
        <f>SUM((Užsakymas!F283*0.001)*Užsakymas!K283+(Užsakymas!G283*0.001)*Užsakymas!N283)*Užsakymas!H283</f>
        <v>0</v>
      </c>
      <c r="B236" s="76">
        <f>SUM((Užsakymas!F283*0.001*Užsakymas!I283+Užsakymas!G283*0.001*Užsakymas!L283))*Užsakymas!H283</f>
        <v>0</v>
      </c>
      <c r="C236" s="77">
        <f>SUM((Užsakymas!F283*0.001)*Užsakymas!J283+(Užsakymas!G283*0.001)*Užsakymas!M283)*Užsakymas!H283</f>
        <v>0</v>
      </c>
    </row>
    <row r="237" spans="1:3" x14ac:dyDescent="0.25">
      <c r="A237" s="75">
        <f>SUM((Užsakymas!F284*0.001)*Užsakymas!K284+(Užsakymas!G284*0.001)*Užsakymas!N284)*Užsakymas!H284</f>
        <v>0</v>
      </c>
      <c r="B237" s="76">
        <f>SUM((Užsakymas!F284*0.001*Užsakymas!I284+Užsakymas!G284*0.001*Užsakymas!L284))*Užsakymas!H284</f>
        <v>0</v>
      </c>
      <c r="C237" s="77">
        <f>SUM((Užsakymas!F284*0.001)*Užsakymas!J284+(Užsakymas!G284*0.001)*Užsakymas!M284)*Užsakymas!H284</f>
        <v>0</v>
      </c>
    </row>
    <row r="238" spans="1:3" x14ac:dyDescent="0.25">
      <c r="A238" s="75">
        <f>SUM((Užsakymas!F285*0.001)*Užsakymas!K285+(Užsakymas!G285*0.001)*Užsakymas!N285)*Užsakymas!H285</f>
        <v>0</v>
      </c>
      <c r="B238" s="76">
        <f>SUM((Užsakymas!F285*0.001*Užsakymas!I285+Užsakymas!G285*0.001*Užsakymas!L285))*Užsakymas!H285</f>
        <v>0</v>
      </c>
      <c r="C238" s="77">
        <f>SUM((Užsakymas!F285*0.001)*Užsakymas!J285+(Užsakymas!G285*0.001)*Užsakymas!M285)*Užsakymas!H285</f>
        <v>0</v>
      </c>
    </row>
    <row r="239" spans="1:3" x14ac:dyDescent="0.25">
      <c r="A239" s="75">
        <f>SUM((Užsakymas!F286*0.001)*Užsakymas!K286+(Užsakymas!G286*0.001)*Užsakymas!N286)*Užsakymas!H286</f>
        <v>0</v>
      </c>
      <c r="B239" s="76">
        <f>SUM((Užsakymas!F286*0.001*Užsakymas!I286+Užsakymas!G286*0.001*Užsakymas!L286))*Užsakymas!H286</f>
        <v>0</v>
      </c>
      <c r="C239" s="77">
        <f>SUM((Užsakymas!F286*0.001)*Užsakymas!J286+(Užsakymas!G286*0.001)*Užsakymas!M286)*Užsakymas!H286</f>
        <v>0</v>
      </c>
    </row>
    <row r="240" spans="1:3" x14ac:dyDescent="0.25">
      <c r="A240" s="75">
        <f>SUM((Užsakymas!F287*0.001)*Užsakymas!K287+(Užsakymas!G287*0.001)*Užsakymas!N287)*Užsakymas!H287</f>
        <v>0</v>
      </c>
      <c r="B240" s="76">
        <f>SUM((Užsakymas!F287*0.001*Užsakymas!I287+Užsakymas!G287*0.001*Užsakymas!L287))*Užsakymas!H287</f>
        <v>0</v>
      </c>
      <c r="C240" s="77">
        <f>SUM((Užsakymas!F287*0.001)*Užsakymas!J287+(Užsakymas!G287*0.001)*Užsakymas!M287)*Užsakymas!H287</f>
        <v>0</v>
      </c>
    </row>
    <row r="241" spans="1:3" x14ac:dyDescent="0.25">
      <c r="A241" s="75">
        <f>SUM((Užsakymas!F288*0.001)*Užsakymas!K288+(Užsakymas!G288*0.001)*Užsakymas!N288)*Užsakymas!H288</f>
        <v>0</v>
      </c>
      <c r="B241" s="76">
        <f>SUM((Užsakymas!F288*0.001*Užsakymas!I288+Užsakymas!G288*0.001*Užsakymas!L288))*Užsakymas!H288</f>
        <v>0</v>
      </c>
      <c r="C241" s="77">
        <f>SUM((Užsakymas!F288*0.001)*Užsakymas!J288+(Užsakymas!G288*0.001)*Užsakymas!M288)*Užsakymas!H288</f>
        <v>0</v>
      </c>
    </row>
    <row r="242" spans="1:3" x14ac:dyDescent="0.25">
      <c r="A242" s="75">
        <f>SUM((Užsakymas!F289*0.001)*Užsakymas!K289+(Užsakymas!G289*0.001)*Užsakymas!N289)*Užsakymas!H289</f>
        <v>0</v>
      </c>
      <c r="B242" s="76">
        <f>SUM((Užsakymas!F289*0.001*Užsakymas!I289+Užsakymas!G289*0.001*Užsakymas!L289))*Užsakymas!H289</f>
        <v>0</v>
      </c>
      <c r="C242" s="77">
        <f>SUM((Užsakymas!F289*0.001)*Užsakymas!J289+(Užsakymas!G289*0.001)*Užsakymas!M289)*Užsakymas!H289</f>
        <v>0</v>
      </c>
    </row>
    <row r="243" spans="1:3" x14ac:dyDescent="0.25">
      <c r="A243" s="75">
        <f>SUM((Užsakymas!F290*0.001)*Užsakymas!K290+(Užsakymas!G290*0.001)*Užsakymas!N290)*Užsakymas!H290</f>
        <v>0</v>
      </c>
      <c r="B243" s="76">
        <f>SUM((Užsakymas!F290*0.001*Užsakymas!I290+Užsakymas!G290*0.001*Užsakymas!L290))*Užsakymas!H290</f>
        <v>0</v>
      </c>
      <c r="C243" s="77">
        <f>SUM((Užsakymas!F290*0.001)*Užsakymas!J290+(Užsakymas!G290*0.001)*Užsakymas!M290)*Užsakymas!H290</f>
        <v>0</v>
      </c>
    </row>
    <row r="244" spans="1:3" x14ac:dyDescent="0.25">
      <c r="A244" s="75">
        <f>SUM((Užsakymas!F291*0.001)*Užsakymas!K291+(Užsakymas!G291*0.001)*Užsakymas!N291)*Užsakymas!H291</f>
        <v>0</v>
      </c>
      <c r="B244" s="76">
        <f>SUM((Užsakymas!F291*0.001*Užsakymas!I291+Užsakymas!G291*0.001*Užsakymas!L291))*Užsakymas!H291</f>
        <v>0</v>
      </c>
      <c r="C244" s="77">
        <f>SUM((Užsakymas!F291*0.001)*Užsakymas!J291+(Užsakymas!G291*0.001)*Užsakymas!M291)*Užsakymas!H291</f>
        <v>0</v>
      </c>
    </row>
    <row r="245" spans="1:3" x14ac:dyDescent="0.25">
      <c r="A245" s="75">
        <f>SUM((Užsakymas!F292*0.001)*Užsakymas!K292+(Užsakymas!G292*0.001)*Užsakymas!N292)*Užsakymas!H292</f>
        <v>0</v>
      </c>
      <c r="B245" s="76">
        <f>SUM((Užsakymas!F292*0.001*Užsakymas!I292+Užsakymas!G292*0.001*Užsakymas!L292))*Užsakymas!H292</f>
        <v>0</v>
      </c>
      <c r="C245" s="77">
        <f>SUM((Užsakymas!F292*0.001)*Užsakymas!J292+(Užsakymas!G292*0.001)*Užsakymas!M292)*Užsakymas!H292</f>
        <v>0</v>
      </c>
    </row>
    <row r="246" spans="1:3" x14ac:dyDescent="0.25">
      <c r="A246" s="75">
        <f>SUM((Užsakymas!F293*0.001)*Užsakymas!K293+(Užsakymas!G293*0.001)*Užsakymas!N293)*Užsakymas!H293</f>
        <v>0</v>
      </c>
      <c r="B246" s="76">
        <f>SUM((Užsakymas!F293*0.001*Užsakymas!I293+Užsakymas!G293*0.001*Užsakymas!L293))*Užsakymas!H293</f>
        <v>0</v>
      </c>
      <c r="C246" s="77">
        <f>SUM((Užsakymas!F293*0.001)*Užsakymas!J293+(Užsakymas!G293*0.001)*Užsakymas!M293)*Užsakymas!H293</f>
        <v>0</v>
      </c>
    </row>
    <row r="247" spans="1:3" x14ac:dyDescent="0.25">
      <c r="A247" s="75">
        <f>SUM((Užsakymas!F294*0.001)*Užsakymas!K294+(Užsakymas!G294*0.001)*Užsakymas!N294)*Užsakymas!H294</f>
        <v>0</v>
      </c>
      <c r="B247" s="76">
        <f>SUM((Užsakymas!F294*0.001*Užsakymas!I294+Užsakymas!G294*0.001*Užsakymas!L294))*Užsakymas!H294</f>
        <v>0</v>
      </c>
      <c r="C247" s="77">
        <f>SUM((Užsakymas!F294*0.001)*Užsakymas!J294+(Užsakymas!G294*0.001)*Užsakymas!M294)*Užsakymas!H294</f>
        <v>0</v>
      </c>
    </row>
    <row r="248" spans="1:3" x14ac:dyDescent="0.25">
      <c r="A248" s="75">
        <f>SUM((Užsakymas!F295*0.001)*Užsakymas!K295+(Užsakymas!G295*0.001)*Užsakymas!N295)*Užsakymas!H295</f>
        <v>0</v>
      </c>
      <c r="B248" s="76">
        <f>SUM((Užsakymas!F295*0.001*Užsakymas!I295+Užsakymas!G295*0.001*Užsakymas!L295))*Užsakymas!H295</f>
        <v>0</v>
      </c>
      <c r="C248" s="77">
        <f>SUM((Užsakymas!F295*0.001)*Užsakymas!J295+(Užsakymas!G295*0.001)*Užsakymas!M295)*Užsakymas!H295</f>
        <v>0</v>
      </c>
    </row>
    <row r="249" spans="1:3" x14ac:dyDescent="0.25">
      <c r="A249" s="75">
        <f>SUM((Užsakymas!F296*0.001)*Užsakymas!K296+(Užsakymas!G296*0.001)*Užsakymas!N296)*Užsakymas!H296</f>
        <v>0</v>
      </c>
      <c r="B249" s="76">
        <f>SUM((Užsakymas!F296*0.001*Užsakymas!I296+Užsakymas!G296*0.001*Užsakymas!L296))*Užsakymas!H296</f>
        <v>0</v>
      </c>
      <c r="C249" s="77">
        <f>SUM((Užsakymas!F296*0.001)*Užsakymas!J296+(Užsakymas!G296*0.001)*Užsakymas!M296)*Užsakymas!H296</f>
        <v>0</v>
      </c>
    </row>
    <row r="250" spans="1:3" x14ac:dyDescent="0.25">
      <c r="A250" s="75">
        <f>SUM((Užsakymas!F297*0.001)*Užsakymas!K297+(Užsakymas!G297*0.001)*Užsakymas!N297)*Užsakymas!H297</f>
        <v>0</v>
      </c>
      <c r="B250" s="76">
        <f>SUM((Užsakymas!F297*0.001*Užsakymas!I297+Užsakymas!G297*0.001*Užsakymas!L297))*Užsakymas!H297</f>
        <v>0</v>
      </c>
      <c r="C250" s="77">
        <f>SUM((Užsakymas!F297*0.001)*Užsakymas!J297+(Užsakymas!G297*0.001)*Užsakymas!M297)*Užsakymas!H297</f>
        <v>0</v>
      </c>
    </row>
    <row r="251" spans="1:3" x14ac:dyDescent="0.25">
      <c r="A251" s="75">
        <f>SUM((Užsakymas!F298*0.001)*Užsakymas!K298+(Užsakymas!G298*0.001)*Užsakymas!N298)*Užsakymas!H298</f>
        <v>0</v>
      </c>
      <c r="B251" s="76">
        <f>SUM((Užsakymas!F298*0.001*Užsakymas!I298+Užsakymas!G298*0.001*Užsakymas!L298))*Užsakymas!H298</f>
        <v>0</v>
      </c>
      <c r="C251" s="77">
        <f>SUM((Užsakymas!F298*0.001)*Užsakymas!J298+(Užsakymas!G298*0.001)*Užsakymas!M298)*Užsakymas!H298</f>
        <v>0</v>
      </c>
    </row>
    <row r="252" spans="1:3" x14ac:dyDescent="0.25">
      <c r="A252" s="75">
        <f>SUM((Užsakymas!F299*0.001)*Užsakymas!K299+(Užsakymas!G299*0.001)*Užsakymas!N299)*Užsakymas!H299</f>
        <v>0</v>
      </c>
      <c r="B252" s="76">
        <f>SUM((Užsakymas!F299*0.001*Užsakymas!I299+Užsakymas!G299*0.001*Užsakymas!L299))*Užsakymas!H299</f>
        <v>0</v>
      </c>
      <c r="C252" s="77">
        <f>SUM((Užsakymas!F299*0.001)*Užsakymas!J299+(Užsakymas!G299*0.001)*Užsakymas!M299)*Užsakymas!H299</f>
        <v>0</v>
      </c>
    </row>
    <row r="253" spans="1:3" x14ac:dyDescent="0.25">
      <c r="A253" s="75">
        <f>SUM((Užsakymas!F300*0.001)*Užsakymas!K300+(Užsakymas!G300*0.001)*Užsakymas!N300)*Užsakymas!H300</f>
        <v>0</v>
      </c>
      <c r="B253" s="76">
        <f>SUM((Užsakymas!F300*0.001*Užsakymas!I300+Užsakymas!G300*0.001*Užsakymas!L300))*Užsakymas!H300</f>
        <v>0</v>
      </c>
      <c r="C253" s="77">
        <f>SUM((Užsakymas!F300*0.001)*Užsakymas!J300+(Užsakymas!G300*0.001)*Užsakymas!M300)*Užsakymas!H300</f>
        <v>0</v>
      </c>
    </row>
    <row r="254" spans="1:3" x14ac:dyDescent="0.25">
      <c r="A254" s="75">
        <f>SUM((Užsakymas!F301*0.001)*Užsakymas!K301+(Užsakymas!G301*0.001)*Užsakymas!N301)*Užsakymas!H301</f>
        <v>0</v>
      </c>
      <c r="B254" s="76">
        <f>SUM((Užsakymas!F301*0.001*Užsakymas!I301+Užsakymas!G301*0.001*Užsakymas!L301))*Užsakymas!H301</f>
        <v>0</v>
      </c>
      <c r="C254" s="77">
        <f>SUM((Užsakymas!F301*0.001)*Užsakymas!J301+(Užsakymas!G301*0.001)*Užsakymas!M301)*Užsakymas!H301</f>
        <v>0</v>
      </c>
    </row>
    <row r="255" spans="1:3" x14ac:dyDescent="0.25">
      <c r="A255" s="75">
        <f>SUM((Užsakymas!F302*0.001)*Užsakymas!K302+(Užsakymas!G302*0.001)*Užsakymas!N302)*Užsakymas!H302</f>
        <v>0</v>
      </c>
      <c r="B255" s="76">
        <f>SUM((Užsakymas!F302*0.001*Užsakymas!I302+Užsakymas!G302*0.001*Užsakymas!L302))*Užsakymas!H302</f>
        <v>0</v>
      </c>
      <c r="C255" s="77">
        <f>SUM((Užsakymas!F302*0.001)*Užsakymas!J302+(Užsakymas!G302*0.001)*Užsakymas!M302)*Užsakymas!H302</f>
        <v>0</v>
      </c>
    </row>
    <row r="256" spans="1:3" x14ac:dyDescent="0.25">
      <c r="A256" s="75">
        <f>SUM((Užsakymas!F303*0.001)*Užsakymas!K303+(Užsakymas!G303*0.001)*Užsakymas!N303)*Užsakymas!H303</f>
        <v>0</v>
      </c>
      <c r="B256" s="76">
        <f>SUM((Užsakymas!F303*0.001*Užsakymas!I303+Užsakymas!G303*0.001*Užsakymas!L303))*Užsakymas!H303</f>
        <v>0</v>
      </c>
      <c r="C256" s="77">
        <f>SUM((Užsakymas!F303*0.001)*Užsakymas!J303+(Užsakymas!G303*0.001)*Užsakymas!M303)*Užsakymas!H303</f>
        <v>0</v>
      </c>
    </row>
    <row r="257" spans="1:3" x14ac:dyDescent="0.25">
      <c r="A257" s="75">
        <f>SUM((Užsakymas!F304*0.001)*Užsakymas!K304+(Užsakymas!G304*0.001)*Užsakymas!N304)*Užsakymas!H304</f>
        <v>0</v>
      </c>
      <c r="B257" s="76">
        <f>SUM((Užsakymas!F304*0.001*Užsakymas!I304+Užsakymas!G304*0.001*Užsakymas!L304))*Užsakymas!H304</f>
        <v>0</v>
      </c>
      <c r="C257" s="77">
        <f>SUM((Užsakymas!F304*0.001)*Užsakymas!J304+(Užsakymas!G304*0.001)*Užsakymas!M304)*Užsakymas!H304</f>
        <v>0</v>
      </c>
    </row>
    <row r="258" spans="1:3" x14ac:dyDescent="0.25">
      <c r="A258" s="75">
        <f>SUM((Užsakymas!F305*0.001)*Užsakymas!K305+(Užsakymas!G305*0.001)*Užsakymas!N305)*Užsakymas!H305</f>
        <v>0</v>
      </c>
      <c r="B258" s="76">
        <f>SUM((Užsakymas!F305*0.001*Užsakymas!I305+Užsakymas!G305*0.001*Užsakymas!L305))*Užsakymas!H305</f>
        <v>0</v>
      </c>
      <c r="C258" s="77">
        <f>SUM((Užsakymas!F305*0.001)*Užsakymas!J305+(Užsakymas!G305*0.001)*Užsakymas!M305)*Užsakymas!H305</f>
        <v>0</v>
      </c>
    </row>
    <row r="259" spans="1:3" x14ac:dyDescent="0.25">
      <c r="A259" s="75">
        <f>SUM((Užsakymas!F306*0.001)*Užsakymas!K306+(Užsakymas!G306*0.001)*Užsakymas!N306)*Užsakymas!H306</f>
        <v>0</v>
      </c>
      <c r="B259" s="76">
        <f>SUM((Užsakymas!F306*0.001*Užsakymas!I306+Užsakymas!G306*0.001*Užsakymas!L306))*Užsakymas!H306</f>
        <v>0</v>
      </c>
      <c r="C259" s="77">
        <f>SUM((Užsakymas!F306*0.001)*Užsakymas!J306+(Užsakymas!G306*0.001)*Užsakymas!M306)*Užsakymas!H306</f>
        <v>0</v>
      </c>
    </row>
    <row r="260" spans="1:3" x14ac:dyDescent="0.25">
      <c r="A260" s="75">
        <f>SUM((Užsakymas!F307*0.001)*Užsakymas!K307+(Užsakymas!G307*0.001)*Užsakymas!N307)*Užsakymas!H307</f>
        <v>0</v>
      </c>
      <c r="B260" s="76">
        <f>SUM((Užsakymas!F307*0.001*Užsakymas!I307+Užsakymas!G307*0.001*Užsakymas!L307))*Užsakymas!H307</f>
        <v>0</v>
      </c>
      <c r="C260" s="77">
        <f>SUM((Užsakymas!F307*0.001)*Užsakymas!J307+(Užsakymas!G307*0.001)*Užsakymas!M307)*Užsakymas!H307</f>
        <v>0</v>
      </c>
    </row>
    <row r="261" spans="1:3" x14ac:dyDescent="0.25">
      <c r="A261" s="75">
        <f>SUM((Užsakymas!F308*0.001)*Užsakymas!K308+(Užsakymas!G308*0.001)*Užsakymas!N308)*Užsakymas!H308</f>
        <v>0</v>
      </c>
      <c r="B261" s="76">
        <f>SUM((Užsakymas!F308*0.001*Užsakymas!I308+Užsakymas!G308*0.001*Užsakymas!L308))*Užsakymas!H308</f>
        <v>0</v>
      </c>
      <c r="C261" s="77">
        <f>SUM((Užsakymas!F308*0.001)*Užsakymas!J308+(Užsakymas!G308*0.001)*Užsakymas!M308)*Užsakymas!H308</f>
        <v>0</v>
      </c>
    </row>
    <row r="262" spans="1:3" x14ac:dyDescent="0.25">
      <c r="A262" s="75">
        <f>SUM((Užsakymas!F309*0.001)*Užsakymas!K309+(Užsakymas!G309*0.001)*Užsakymas!N309)*Užsakymas!H309</f>
        <v>0</v>
      </c>
      <c r="B262" s="76">
        <f>SUM((Užsakymas!F309*0.001*Užsakymas!I309+Užsakymas!G309*0.001*Užsakymas!L309))*Užsakymas!H309</f>
        <v>0</v>
      </c>
      <c r="C262" s="77">
        <f>SUM((Užsakymas!F309*0.001)*Užsakymas!J309+(Užsakymas!G309*0.001)*Užsakymas!M309)*Užsakymas!H309</f>
        <v>0</v>
      </c>
    </row>
    <row r="263" spans="1:3" x14ac:dyDescent="0.25">
      <c r="A263" s="75">
        <f>SUM((Užsakymas!F310*0.001)*Užsakymas!K310+(Užsakymas!G310*0.001)*Užsakymas!N310)*Užsakymas!H310</f>
        <v>0</v>
      </c>
      <c r="B263" s="76">
        <f>SUM((Užsakymas!F310*0.001*Užsakymas!I310+Užsakymas!G310*0.001*Užsakymas!L310))*Užsakymas!H310</f>
        <v>0</v>
      </c>
      <c r="C263" s="77">
        <f>SUM((Užsakymas!F310*0.001)*Užsakymas!J310+(Užsakymas!G310*0.001)*Užsakymas!M310)*Užsakymas!H310</f>
        <v>0</v>
      </c>
    </row>
    <row r="264" spans="1:3" x14ac:dyDescent="0.25">
      <c r="A264" s="75">
        <f>SUM((Užsakymas!F311*0.001)*Užsakymas!K311+(Užsakymas!G311*0.001)*Užsakymas!N311)*Užsakymas!H311</f>
        <v>0</v>
      </c>
      <c r="B264" s="76">
        <f>SUM((Užsakymas!F311*0.001*Užsakymas!I311+Užsakymas!G311*0.001*Užsakymas!L311))*Užsakymas!H311</f>
        <v>0</v>
      </c>
      <c r="C264" s="77">
        <f>SUM((Užsakymas!F311*0.001)*Užsakymas!J311+(Užsakymas!G311*0.001)*Užsakymas!M311)*Užsakymas!H311</f>
        <v>0</v>
      </c>
    </row>
    <row r="265" spans="1:3" x14ac:dyDescent="0.25">
      <c r="A265" s="75">
        <f>SUM((Užsakymas!F312*0.001)*Užsakymas!K312+(Užsakymas!G312*0.001)*Užsakymas!N312)*Užsakymas!H312</f>
        <v>0</v>
      </c>
      <c r="B265" s="76">
        <f>SUM((Užsakymas!F312*0.001*Užsakymas!I312+Užsakymas!G312*0.001*Užsakymas!L312))*Užsakymas!H312</f>
        <v>0</v>
      </c>
      <c r="C265" s="77">
        <f>SUM((Užsakymas!F312*0.001)*Užsakymas!J312+(Užsakymas!G312*0.001)*Užsakymas!M312)*Užsakymas!H312</f>
        <v>0</v>
      </c>
    </row>
    <row r="266" spans="1:3" x14ac:dyDescent="0.25">
      <c r="A266" s="75">
        <f>SUM((Užsakymas!F313*0.001)*Užsakymas!K313+(Užsakymas!G313*0.001)*Užsakymas!N313)*Užsakymas!H313</f>
        <v>0</v>
      </c>
      <c r="B266" s="76">
        <f>SUM((Užsakymas!F313*0.001*Užsakymas!I313+Užsakymas!G313*0.001*Užsakymas!L313))*Užsakymas!H313</f>
        <v>0</v>
      </c>
      <c r="C266" s="77">
        <f>SUM((Užsakymas!F313*0.001)*Užsakymas!J313+(Užsakymas!G313*0.001)*Užsakymas!M313)*Užsakymas!H313</f>
        <v>0</v>
      </c>
    </row>
    <row r="267" spans="1:3" x14ac:dyDescent="0.25">
      <c r="A267" s="75">
        <f>SUM((Užsakymas!F314*0.001)*Užsakymas!K314+(Užsakymas!G314*0.001)*Užsakymas!N314)*Užsakymas!H314</f>
        <v>0</v>
      </c>
      <c r="B267" s="76">
        <f>SUM((Užsakymas!F314*0.001*Užsakymas!I314+Užsakymas!G314*0.001*Užsakymas!L314))*Užsakymas!H314</f>
        <v>0</v>
      </c>
      <c r="C267" s="77">
        <f>SUM((Užsakymas!F314*0.001)*Užsakymas!J314+(Užsakymas!G314*0.001)*Užsakymas!M314)*Užsakymas!H314</f>
        <v>0</v>
      </c>
    </row>
    <row r="268" spans="1:3" x14ac:dyDescent="0.25">
      <c r="A268" s="75">
        <f>SUM((Užsakymas!F315*0.001)*Užsakymas!K315+(Užsakymas!G315*0.001)*Užsakymas!N315)*Užsakymas!H315</f>
        <v>0</v>
      </c>
      <c r="B268" s="76">
        <f>SUM((Užsakymas!F315*0.001*Užsakymas!I315+Užsakymas!G315*0.001*Užsakymas!L315))*Užsakymas!H315</f>
        <v>0</v>
      </c>
      <c r="C268" s="77">
        <f>SUM((Užsakymas!F315*0.001)*Užsakymas!J315+(Užsakymas!G315*0.001)*Užsakymas!M315)*Užsakymas!H315</f>
        <v>0</v>
      </c>
    </row>
    <row r="269" spans="1:3" x14ac:dyDescent="0.25">
      <c r="A269" s="75">
        <f>SUM((Užsakymas!F316*0.001)*Užsakymas!K316+(Užsakymas!G316*0.001)*Užsakymas!N316)*Užsakymas!H316</f>
        <v>0</v>
      </c>
      <c r="B269" s="76">
        <f>SUM((Užsakymas!F316*0.001*Užsakymas!I316+Užsakymas!G316*0.001*Užsakymas!L316))*Užsakymas!H316</f>
        <v>0</v>
      </c>
      <c r="C269" s="77">
        <f>SUM((Užsakymas!F316*0.001)*Užsakymas!J316+(Užsakymas!G316*0.001)*Užsakymas!M316)*Užsakymas!H316</f>
        <v>0</v>
      </c>
    </row>
    <row r="270" spans="1:3" x14ac:dyDescent="0.25">
      <c r="A270" s="75">
        <f>SUM((Užsakymas!F317*0.001)*Užsakymas!K317+(Užsakymas!G317*0.001)*Užsakymas!N317)*Užsakymas!H317</f>
        <v>0</v>
      </c>
      <c r="B270" s="76">
        <f>SUM((Užsakymas!F317*0.001*Užsakymas!I317+Užsakymas!G317*0.001*Užsakymas!L317))*Užsakymas!H317</f>
        <v>0</v>
      </c>
      <c r="C270" s="77">
        <f>SUM((Užsakymas!F317*0.001)*Užsakymas!J317+(Užsakymas!G317*0.001)*Užsakymas!M317)*Užsakymas!H317</f>
        <v>0</v>
      </c>
    </row>
    <row r="271" spans="1:3" x14ac:dyDescent="0.25">
      <c r="A271" s="75">
        <f>SUM((Užsakymas!F318*0.001)*Užsakymas!K318+(Užsakymas!G318*0.001)*Užsakymas!N318)*Užsakymas!H318</f>
        <v>0</v>
      </c>
      <c r="B271" s="76">
        <f>SUM((Užsakymas!F318*0.001*Užsakymas!I318+Užsakymas!G318*0.001*Užsakymas!L318))*Užsakymas!H318</f>
        <v>0</v>
      </c>
      <c r="C271" s="77">
        <f>SUM((Užsakymas!F318*0.001)*Užsakymas!J318+(Užsakymas!G318*0.001)*Užsakymas!M318)*Užsakymas!H318</f>
        <v>0</v>
      </c>
    </row>
    <row r="272" spans="1:3" x14ac:dyDescent="0.25">
      <c r="A272" s="75">
        <f>SUM((Užsakymas!F319*0.001)*Užsakymas!K319+(Užsakymas!G319*0.001)*Užsakymas!N319)*Užsakymas!H319</f>
        <v>0</v>
      </c>
      <c r="B272" s="76">
        <f>SUM((Užsakymas!F319*0.001*Užsakymas!I319+Užsakymas!G319*0.001*Užsakymas!L319))*Užsakymas!H319</f>
        <v>0</v>
      </c>
      <c r="C272" s="77">
        <f>SUM((Užsakymas!F319*0.001)*Užsakymas!J319+(Užsakymas!G319*0.001)*Užsakymas!M319)*Užsakymas!H319</f>
        <v>0</v>
      </c>
    </row>
    <row r="273" spans="1:3" x14ac:dyDescent="0.25">
      <c r="A273" s="75">
        <f>SUM((Užsakymas!F320*0.001)*Užsakymas!K320+(Užsakymas!G320*0.001)*Užsakymas!N320)*Užsakymas!H320</f>
        <v>0</v>
      </c>
      <c r="B273" s="76">
        <f>SUM((Užsakymas!F320*0.001*Užsakymas!I320+Užsakymas!G320*0.001*Užsakymas!L320))*Užsakymas!H320</f>
        <v>0</v>
      </c>
      <c r="C273" s="77">
        <f>SUM((Užsakymas!F320*0.001)*Užsakymas!J320+(Užsakymas!G320*0.001)*Užsakymas!M320)*Užsakymas!H320</f>
        <v>0</v>
      </c>
    </row>
    <row r="274" spans="1:3" x14ac:dyDescent="0.25">
      <c r="A274" s="75">
        <f>SUM((Užsakymas!F321*0.001)*Užsakymas!K321+(Užsakymas!G321*0.001)*Užsakymas!N321)*Užsakymas!H321</f>
        <v>0</v>
      </c>
      <c r="B274" s="76">
        <f>SUM((Užsakymas!F321*0.001*Užsakymas!I321+Užsakymas!G321*0.001*Užsakymas!L321))*Užsakymas!H321</f>
        <v>0</v>
      </c>
      <c r="C274" s="77">
        <f>SUM((Užsakymas!F321*0.001)*Užsakymas!J321+(Užsakymas!G321*0.001)*Užsakymas!M321)*Užsakymas!H321</f>
        <v>0</v>
      </c>
    </row>
    <row r="275" spans="1:3" x14ac:dyDescent="0.25">
      <c r="A275" s="75">
        <f>SUM((Užsakymas!F322*0.001)*Užsakymas!K322+(Užsakymas!G322*0.001)*Užsakymas!N322)*Užsakymas!H322</f>
        <v>0</v>
      </c>
      <c r="B275" s="76">
        <f>SUM((Užsakymas!F322*0.001*Užsakymas!I322+Užsakymas!G322*0.001*Užsakymas!L322))*Užsakymas!H322</f>
        <v>0</v>
      </c>
      <c r="C275" s="77">
        <f>SUM((Užsakymas!F322*0.001)*Užsakymas!J322+(Užsakymas!G322*0.001)*Užsakymas!M322)*Užsakymas!H322</f>
        <v>0</v>
      </c>
    </row>
    <row r="276" spans="1:3" x14ac:dyDescent="0.25">
      <c r="A276" s="75">
        <f>SUM((Užsakymas!F323*0.001)*Užsakymas!K323+(Užsakymas!G323*0.001)*Užsakymas!N323)*Užsakymas!H323</f>
        <v>0</v>
      </c>
      <c r="B276" s="76">
        <f>SUM((Užsakymas!F323*0.001*Užsakymas!I323+Užsakymas!G323*0.001*Užsakymas!L323))*Užsakymas!H323</f>
        <v>0</v>
      </c>
      <c r="C276" s="77">
        <f>SUM((Užsakymas!F323*0.001)*Užsakymas!J323+(Užsakymas!G323*0.001)*Užsakymas!M323)*Užsakymas!H323</f>
        <v>0</v>
      </c>
    </row>
    <row r="277" spans="1:3" x14ac:dyDescent="0.25">
      <c r="A277" s="75">
        <f>SUM((Užsakymas!F324*0.001)*Užsakymas!K324+(Užsakymas!G324*0.001)*Užsakymas!N324)*Užsakymas!H324</f>
        <v>0</v>
      </c>
      <c r="B277" s="76">
        <f>SUM((Užsakymas!F324*0.001*Užsakymas!I324+Užsakymas!G324*0.001*Užsakymas!L324))*Užsakymas!H324</f>
        <v>0</v>
      </c>
      <c r="C277" s="77">
        <f>SUM((Užsakymas!F324*0.001)*Užsakymas!J324+(Užsakymas!G324*0.001)*Užsakymas!M324)*Užsakymas!H324</f>
        <v>0</v>
      </c>
    </row>
    <row r="278" spans="1:3" x14ac:dyDescent="0.25">
      <c r="A278" s="75">
        <f>SUM((Užsakymas!F325*0.001)*Užsakymas!K325+(Užsakymas!G325*0.001)*Užsakymas!N325)*Užsakymas!H325</f>
        <v>0</v>
      </c>
      <c r="B278" s="76">
        <f>SUM((Užsakymas!F325*0.001*Užsakymas!I325+Užsakymas!G325*0.001*Užsakymas!L325))*Užsakymas!H325</f>
        <v>0</v>
      </c>
      <c r="C278" s="77">
        <f>SUM((Užsakymas!F325*0.001)*Užsakymas!J325+(Užsakymas!G325*0.001)*Užsakymas!M325)*Užsakymas!H325</f>
        <v>0</v>
      </c>
    </row>
    <row r="279" spans="1:3" x14ac:dyDescent="0.25">
      <c r="A279" s="75">
        <f>SUM((Užsakymas!F326*0.001)*Užsakymas!K326+(Užsakymas!G326*0.001)*Užsakymas!N326)*Užsakymas!H326</f>
        <v>0</v>
      </c>
      <c r="B279" s="76">
        <f>SUM((Užsakymas!F326*0.001*Užsakymas!I326+Užsakymas!G326*0.001*Užsakymas!L326))*Užsakymas!H326</f>
        <v>0</v>
      </c>
      <c r="C279" s="77">
        <f>SUM((Užsakymas!F326*0.001)*Užsakymas!J326+(Užsakymas!G326*0.001)*Užsakymas!M326)*Užsakymas!H326</f>
        <v>0</v>
      </c>
    </row>
    <row r="280" spans="1:3" x14ac:dyDescent="0.25">
      <c r="A280" s="75">
        <f>SUM((Užsakymas!F327*0.001)*Užsakymas!K327+(Užsakymas!G327*0.001)*Užsakymas!N327)*Užsakymas!H327</f>
        <v>0</v>
      </c>
      <c r="B280" s="76">
        <f>SUM((Užsakymas!F327*0.001*Užsakymas!I327+Užsakymas!G327*0.001*Užsakymas!L327))*Užsakymas!H327</f>
        <v>0</v>
      </c>
      <c r="C280" s="77">
        <f>SUM((Užsakymas!F327*0.001)*Užsakymas!J327+(Užsakymas!G327*0.001)*Užsakymas!M327)*Užsakymas!H327</f>
        <v>0</v>
      </c>
    </row>
    <row r="281" spans="1:3" x14ac:dyDescent="0.25">
      <c r="A281" s="75">
        <f>SUM((Užsakymas!F328*0.001)*Užsakymas!K328+(Užsakymas!G328*0.001)*Užsakymas!N328)*Užsakymas!H328</f>
        <v>0</v>
      </c>
      <c r="B281" s="76">
        <f>SUM((Užsakymas!F328*0.001*Užsakymas!I328+Užsakymas!G328*0.001*Užsakymas!L328))*Užsakymas!H328</f>
        <v>0</v>
      </c>
      <c r="C281" s="77">
        <f>SUM((Užsakymas!F328*0.001)*Užsakymas!J328+(Užsakymas!G328*0.001)*Užsakymas!M328)*Užsakymas!H328</f>
        <v>0</v>
      </c>
    </row>
    <row r="282" spans="1:3" x14ac:dyDescent="0.25">
      <c r="A282" s="75">
        <f>SUM((Užsakymas!F329*0.001)*Užsakymas!K329+(Užsakymas!G329*0.001)*Užsakymas!N329)*Užsakymas!H329</f>
        <v>0</v>
      </c>
      <c r="B282" s="76">
        <f>SUM((Užsakymas!F329*0.001*Užsakymas!I329+Užsakymas!G329*0.001*Užsakymas!L329))*Užsakymas!H329</f>
        <v>0</v>
      </c>
      <c r="C282" s="77">
        <f>SUM((Užsakymas!F329*0.001)*Užsakymas!J329+(Užsakymas!G329*0.001)*Užsakymas!M329)*Užsakymas!H329</f>
        <v>0</v>
      </c>
    </row>
    <row r="283" spans="1:3" x14ac:dyDescent="0.25">
      <c r="A283" s="75">
        <f>SUM((Užsakymas!F330*0.001)*Užsakymas!K330+(Užsakymas!G330*0.001)*Užsakymas!N330)*Užsakymas!H330</f>
        <v>0</v>
      </c>
      <c r="B283" s="76">
        <f>SUM((Užsakymas!F330*0.001*Užsakymas!I330+Užsakymas!G330*0.001*Užsakymas!L330))*Užsakymas!H330</f>
        <v>0</v>
      </c>
      <c r="C283" s="77">
        <f>SUM((Užsakymas!F330*0.001)*Užsakymas!J330+(Užsakymas!G330*0.001)*Užsakymas!M330)*Užsakymas!H330</f>
        <v>0</v>
      </c>
    </row>
    <row r="284" spans="1:3" x14ac:dyDescent="0.25">
      <c r="A284" s="75">
        <f>SUM((Užsakymas!F331*0.001)*Užsakymas!K331+(Užsakymas!G331*0.001)*Užsakymas!N331)*Užsakymas!H331</f>
        <v>0</v>
      </c>
      <c r="B284" s="76">
        <f>SUM((Užsakymas!F331*0.001*Užsakymas!I331+Užsakymas!G331*0.001*Užsakymas!L331))*Užsakymas!H331</f>
        <v>0</v>
      </c>
      <c r="C284" s="77">
        <f>SUM((Užsakymas!F331*0.001)*Užsakymas!J331+(Užsakymas!G331*0.001)*Užsakymas!M331)*Užsakymas!H331</f>
        <v>0</v>
      </c>
    </row>
    <row r="285" spans="1:3" x14ac:dyDescent="0.25">
      <c r="A285" s="75">
        <f>SUM((Užsakymas!F332*0.001)*Užsakymas!K332+(Užsakymas!G332*0.001)*Užsakymas!N332)*Užsakymas!H332</f>
        <v>0</v>
      </c>
      <c r="B285" s="76">
        <f>SUM((Užsakymas!F332*0.001*Užsakymas!I332+Užsakymas!G332*0.001*Užsakymas!L332))*Užsakymas!H332</f>
        <v>0</v>
      </c>
      <c r="C285" s="77">
        <f>SUM((Užsakymas!F332*0.001)*Užsakymas!J332+(Užsakymas!G332*0.001)*Užsakymas!M332)*Užsakymas!H332</f>
        <v>0</v>
      </c>
    </row>
    <row r="286" spans="1:3" x14ac:dyDescent="0.25">
      <c r="A286" s="75">
        <f>SUM((Užsakymas!F333*0.001)*Užsakymas!K333+(Užsakymas!G333*0.001)*Užsakymas!N333)*Užsakymas!H333</f>
        <v>0</v>
      </c>
      <c r="B286" s="76">
        <f>SUM((Užsakymas!F333*0.001*Užsakymas!I333+Užsakymas!G333*0.001*Užsakymas!L333))*Užsakymas!H333</f>
        <v>0</v>
      </c>
      <c r="C286" s="77">
        <f>SUM((Užsakymas!F333*0.001)*Užsakymas!J333+(Užsakymas!G333*0.001)*Užsakymas!M333)*Užsakymas!H333</f>
        <v>0</v>
      </c>
    </row>
    <row r="287" spans="1:3" x14ac:dyDescent="0.25">
      <c r="A287" s="75">
        <f>SUM((Užsakymas!F334*0.001)*Užsakymas!K334+(Užsakymas!G334*0.001)*Užsakymas!N334)*Užsakymas!H334</f>
        <v>0</v>
      </c>
      <c r="B287" s="76">
        <f>SUM((Užsakymas!F334*0.001*Užsakymas!I334+Užsakymas!G334*0.001*Užsakymas!L334))*Užsakymas!H334</f>
        <v>0</v>
      </c>
      <c r="C287" s="77">
        <f>SUM((Užsakymas!F334*0.001)*Užsakymas!J334+(Užsakymas!G334*0.001)*Užsakymas!M334)*Užsakymas!H334</f>
        <v>0</v>
      </c>
    </row>
    <row r="288" spans="1:3" x14ac:dyDescent="0.25">
      <c r="A288" s="75">
        <f>SUM((Užsakymas!F335*0.001)*Užsakymas!K335+(Užsakymas!G335*0.001)*Užsakymas!N335)*Užsakymas!H335</f>
        <v>0</v>
      </c>
      <c r="B288" s="76">
        <f>SUM((Užsakymas!F335*0.001*Užsakymas!I335+Užsakymas!G335*0.001*Užsakymas!L335))*Užsakymas!H335</f>
        <v>0</v>
      </c>
      <c r="C288" s="77">
        <f>SUM((Užsakymas!F335*0.001)*Užsakymas!J335+(Užsakymas!G335*0.001)*Užsakymas!M335)*Užsakymas!H335</f>
        <v>0</v>
      </c>
    </row>
    <row r="289" spans="1:3" x14ac:dyDescent="0.25">
      <c r="A289" s="75">
        <f>SUM((Užsakymas!F336*0.001)*Užsakymas!K336+(Užsakymas!G336*0.001)*Užsakymas!N336)*Užsakymas!H336</f>
        <v>0</v>
      </c>
      <c r="B289" s="76">
        <f>SUM((Užsakymas!F336*0.001*Užsakymas!I336+Užsakymas!G336*0.001*Užsakymas!L336))*Užsakymas!H336</f>
        <v>0</v>
      </c>
      <c r="C289" s="77">
        <f>SUM((Užsakymas!F336*0.001)*Užsakymas!J336+(Užsakymas!G336*0.001)*Užsakymas!M336)*Užsakymas!H336</f>
        <v>0</v>
      </c>
    </row>
    <row r="290" spans="1:3" x14ac:dyDescent="0.25">
      <c r="A290" s="75">
        <f>SUM((Užsakymas!F337*0.001)*Užsakymas!K337+(Užsakymas!G337*0.001)*Užsakymas!N337)*Užsakymas!H337</f>
        <v>0</v>
      </c>
      <c r="B290" s="76">
        <f>SUM((Užsakymas!F337*0.001*Užsakymas!I337+Užsakymas!G337*0.001*Užsakymas!L337))*Užsakymas!H337</f>
        <v>0</v>
      </c>
      <c r="C290" s="77">
        <f>SUM((Užsakymas!F337*0.001)*Užsakymas!J337+(Užsakymas!G337*0.001)*Užsakymas!M337)*Užsakymas!H337</f>
        <v>0</v>
      </c>
    </row>
    <row r="291" spans="1:3" x14ac:dyDescent="0.25">
      <c r="A291" s="75">
        <f>SUM((Užsakymas!F338*0.001)*Užsakymas!K338+(Užsakymas!G338*0.001)*Užsakymas!N338)*Užsakymas!H338</f>
        <v>0</v>
      </c>
      <c r="B291" s="76">
        <f>SUM((Užsakymas!F338*0.001*Užsakymas!I338+Užsakymas!G338*0.001*Užsakymas!L338))*Užsakymas!H338</f>
        <v>0</v>
      </c>
      <c r="C291" s="77">
        <f>SUM((Užsakymas!F338*0.001)*Užsakymas!J338+(Užsakymas!G338*0.001)*Užsakymas!M338)*Užsakymas!H338</f>
        <v>0</v>
      </c>
    </row>
    <row r="292" spans="1:3" x14ac:dyDescent="0.25">
      <c r="A292" s="75">
        <f>SUM((Užsakymas!F339*0.001)*Užsakymas!K339+(Užsakymas!G339*0.001)*Užsakymas!N339)*Užsakymas!H339</f>
        <v>0</v>
      </c>
      <c r="B292" s="76">
        <f>SUM((Užsakymas!F339*0.001*Užsakymas!I339+Užsakymas!G339*0.001*Užsakymas!L339))*Užsakymas!H339</f>
        <v>0</v>
      </c>
      <c r="C292" s="77">
        <f>SUM((Užsakymas!F339*0.001)*Užsakymas!J339+(Užsakymas!G339*0.001)*Užsakymas!M339)*Užsakymas!H339</f>
        <v>0</v>
      </c>
    </row>
    <row r="293" spans="1:3" x14ac:dyDescent="0.25">
      <c r="A293" s="75">
        <f>SUM((Užsakymas!F340*0.001)*Užsakymas!K340+(Užsakymas!G340*0.001)*Užsakymas!N340)*Užsakymas!H340</f>
        <v>0</v>
      </c>
      <c r="B293" s="76">
        <f>SUM((Užsakymas!F340*0.001*Užsakymas!I340+Užsakymas!G340*0.001*Užsakymas!L340))*Užsakymas!H340</f>
        <v>0</v>
      </c>
      <c r="C293" s="77">
        <f>SUM((Užsakymas!F340*0.001)*Užsakymas!J340+(Užsakymas!G340*0.001)*Užsakymas!M340)*Užsakymas!H340</f>
        <v>0</v>
      </c>
    </row>
    <row r="294" spans="1:3" x14ac:dyDescent="0.25">
      <c r="A294" s="75">
        <f>SUM((Užsakymas!F341*0.001)*Užsakymas!K341+(Užsakymas!G341*0.001)*Užsakymas!N341)*Užsakymas!H341</f>
        <v>0</v>
      </c>
      <c r="B294" s="76">
        <f>SUM((Užsakymas!F341*0.001*Užsakymas!I341+Užsakymas!G341*0.001*Užsakymas!L341))*Užsakymas!H341</f>
        <v>0</v>
      </c>
      <c r="C294" s="77">
        <f>SUM((Užsakymas!F341*0.001)*Užsakymas!J341+(Užsakymas!G341*0.001)*Užsakymas!M341)*Užsakymas!H341</f>
        <v>0</v>
      </c>
    </row>
    <row r="295" spans="1:3" x14ac:dyDescent="0.25">
      <c r="A295" s="75">
        <f>SUM((Užsakymas!F342*0.001)*Užsakymas!K342+(Užsakymas!G342*0.001)*Užsakymas!N342)*Užsakymas!H342</f>
        <v>0</v>
      </c>
      <c r="B295" s="76">
        <f>SUM((Užsakymas!F342*0.001*Užsakymas!I342+Užsakymas!G342*0.001*Užsakymas!L342))*Užsakymas!H342</f>
        <v>0</v>
      </c>
      <c r="C295" s="77">
        <f>SUM((Užsakymas!F342*0.001)*Užsakymas!J342+(Užsakymas!G342*0.001)*Užsakymas!M342)*Užsakymas!H342</f>
        <v>0</v>
      </c>
    </row>
    <row r="296" spans="1:3" x14ac:dyDescent="0.25">
      <c r="A296" s="75">
        <f>SUM((Užsakymas!F343*0.001)*Užsakymas!K343+(Užsakymas!G343*0.001)*Užsakymas!N343)*Užsakymas!H343</f>
        <v>0</v>
      </c>
      <c r="B296" s="76">
        <f>SUM((Užsakymas!F343*0.001*Užsakymas!I343+Užsakymas!G343*0.001*Užsakymas!L343))*Užsakymas!H343</f>
        <v>0</v>
      </c>
      <c r="C296" s="77">
        <f>SUM((Užsakymas!F343*0.001)*Užsakymas!J343+(Užsakymas!G343*0.001)*Užsakymas!M343)*Užsakymas!H343</f>
        <v>0</v>
      </c>
    </row>
    <row r="297" spans="1:3" x14ac:dyDescent="0.25">
      <c r="A297" s="75">
        <f>SUM((Užsakymas!F344*0.001)*Užsakymas!K344+(Užsakymas!G344*0.001)*Užsakymas!N344)*Užsakymas!H344</f>
        <v>0</v>
      </c>
      <c r="B297" s="76">
        <f>SUM((Užsakymas!F344*0.001*Užsakymas!I344+Užsakymas!G344*0.001*Užsakymas!L344))*Užsakymas!H344</f>
        <v>0</v>
      </c>
      <c r="C297" s="77">
        <f>SUM((Užsakymas!F344*0.001)*Užsakymas!J344+(Užsakymas!G344*0.001)*Užsakymas!M344)*Užsakymas!H344</f>
        <v>0</v>
      </c>
    </row>
    <row r="298" spans="1:3" x14ac:dyDescent="0.25">
      <c r="A298" s="75">
        <f>SUM((Užsakymas!F345*0.001)*Užsakymas!K345+(Užsakymas!G345*0.001)*Užsakymas!N345)*Užsakymas!H345</f>
        <v>0</v>
      </c>
      <c r="B298" s="76">
        <f>SUM((Užsakymas!F345*0.001*Užsakymas!I345+Užsakymas!G345*0.001*Užsakymas!L345))*Užsakymas!H345</f>
        <v>0</v>
      </c>
      <c r="C298" s="77">
        <f>SUM((Užsakymas!F345*0.001)*Užsakymas!J345+(Užsakymas!G345*0.001)*Užsakymas!M345)*Užsakymas!H345</f>
        <v>0</v>
      </c>
    </row>
    <row r="299" spans="1:3" x14ac:dyDescent="0.25">
      <c r="A299" s="75">
        <f>SUM((Užsakymas!F346*0.001)*Užsakymas!K346+(Užsakymas!G346*0.001)*Užsakymas!N346)*Užsakymas!H346</f>
        <v>0</v>
      </c>
      <c r="B299" s="76">
        <f>SUM((Užsakymas!F346*0.001*Užsakymas!I346+Užsakymas!G346*0.001*Užsakymas!L346))*Užsakymas!H346</f>
        <v>0</v>
      </c>
      <c r="C299" s="77">
        <f>SUM((Užsakymas!F346*0.001)*Užsakymas!J346+(Užsakymas!G346*0.001)*Užsakymas!M346)*Užsakymas!H346</f>
        <v>0</v>
      </c>
    </row>
    <row r="300" spans="1:3" x14ac:dyDescent="0.25">
      <c r="A300" s="75">
        <f>SUM((Užsakymas!F347*0.001)*Užsakymas!K347+(Užsakymas!G347*0.001)*Užsakymas!N347)*Užsakymas!H347</f>
        <v>0</v>
      </c>
      <c r="B300" s="76">
        <f>SUM((Užsakymas!F347*0.001*Užsakymas!I347+Užsakymas!G347*0.001*Užsakymas!L347))*Užsakymas!H347</f>
        <v>0</v>
      </c>
      <c r="C300" s="77">
        <f>SUM((Užsakymas!F347*0.001)*Užsakymas!J347+(Užsakymas!G347*0.001)*Užsakymas!M347)*Užsakymas!H347</f>
        <v>0</v>
      </c>
    </row>
    <row r="301" spans="1:3" x14ac:dyDescent="0.25">
      <c r="A301" s="75">
        <f>SUM((Užsakymas!F348*0.001)*Užsakymas!K348+(Užsakymas!G348*0.001)*Užsakymas!N348)*Užsakymas!H348</f>
        <v>0</v>
      </c>
      <c r="B301" s="76">
        <f>SUM((Užsakymas!F348*0.001*Užsakymas!I348+Užsakymas!G348*0.001*Užsakymas!L348))*Užsakymas!H348</f>
        <v>0</v>
      </c>
      <c r="C301" s="77">
        <f>SUM((Užsakymas!F348*0.001)*Užsakymas!J348+(Užsakymas!G348*0.001)*Užsakymas!M348)*Užsakymas!H348</f>
        <v>0</v>
      </c>
    </row>
    <row r="302" spans="1:3" x14ac:dyDescent="0.25">
      <c r="A302" s="75">
        <f>SUM((Užsakymas!F349*0.001)*Užsakymas!K349+(Užsakymas!G349*0.001)*Užsakymas!N349)*Užsakymas!H349</f>
        <v>0</v>
      </c>
      <c r="B302" s="76">
        <f>SUM((Užsakymas!F349*0.001*Užsakymas!I349+Užsakymas!G349*0.001*Užsakymas!L349))*Užsakymas!H349</f>
        <v>0</v>
      </c>
      <c r="C302" s="77">
        <f>SUM((Užsakymas!F349*0.001)*Užsakymas!J349+(Užsakymas!G349*0.001)*Užsakymas!M349)*Užsakymas!H349</f>
        <v>0</v>
      </c>
    </row>
    <row r="303" spans="1:3" x14ac:dyDescent="0.25">
      <c r="A303" s="75">
        <f>SUM((Užsakymas!F350*0.001)*Užsakymas!K350+(Užsakymas!G350*0.001)*Užsakymas!N350)*Užsakymas!H350</f>
        <v>0</v>
      </c>
      <c r="B303" s="76">
        <f>SUM((Užsakymas!F350*0.001*Užsakymas!I350+Užsakymas!G350*0.001*Užsakymas!L350))*Užsakymas!H350</f>
        <v>0</v>
      </c>
      <c r="C303" s="77">
        <f>SUM((Užsakymas!F350*0.001)*Užsakymas!J350+(Užsakymas!G350*0.001)*Užsakymas!M350)*Užsakymas!H350</f>
        <v>0</v>
      </c>
    </row>
    <row r="304" spans="1:3" x14ac:dyDescent="0.25">
      <c r="A304" s="75">
        <f>SUM((Užsakymas!F351*0.001)*Užsakymas!K351+(Užsakymas!G351*0.001)*Užsakymas!N351)*Užsakymas!H351</f>
        <v>0</v>
      </c>
      <c r="B304" s="76">
        <f>SUM((Užsakymas!F351*0.001*Užsakymas!I351+Užsakymas!G351*0.001*Užsakymas!L351))*Užsakymas!H351</f>
        <v>0</v>
      </c>
      <c r="C304" s="77">
        <f>SUM((Užsakymas!F351*0.001)*Užsakymas!J351+(Užsakymas!G351*0.001)*Užsakymas!M351)*Užsakymas!H351</f>
        <v>0</v>
      </c>
    </row>
    <row r="305" spans="1:3" x14ac:dyDescent="0.25">
      <c r="A305" s="75">
        <f>SUM((Užsakymas!F352*0.001)*Užsakymas!K352+(Užsakymas!G352*0.001)*Užsakymas!N352)*Užsakymas!H352</f>
        <v>0</v>
      </c>
      <c r="B305" s="76">
        <f>SUM((Užsakymas!F352*0.001*Užsakymas!I352+Užsakymas!G352*0.001*Užsakymas!L352))*Užsakymas!H352</f>
        <v>0</v>
      </c>
      <c r="C305" s="77">
        <f>SUM((Užsakymas!F352*0.001)*Užsakymas!J352+(Užsakymas!G352*0.001)*Užsakymas!M352)*Užsakymas!H352</f>
        <v>0</v>
      </c>
    </row>
    <row r="306" spans="1:3" x14ac:dyDescent="0.25">
      <c r="A306" s="75">
        <f>SUM((Užsakymas!F353*0.001)*Užsakymas!K353+(Užsakymas!G353*0.001)*Užsakymas!N353)*Užsakymas!H353</f>
        <v>0</v>
      </c>
      <c r="B306" s="76">
        <f>SUM((Užsakymas!F353*0.001*Užsakymas!I353+Užsakymas!G353*0.001*Užsakymas!L353))*Užsakymas!H353</f>
        <v>0</v>
      </c>
      <c r="C306" s="77">
        <f>SUM((Užsakymas!F353*0.001)*Užsakymas!J353+(Užsakymas!G353*0.001)*Užsakymas!M353)*Užsakymas!H353</f>
        <v>0</v>
      </c>
    </row>
    <row r="307" spans="1:3" x14ac:dyDescent="0.25">
      <c r="A307" s="75">
        <f>SUM((Užsakymas!F354*0.001)*Užsakymas!K354+(Užsakymas!G354*0.001)*Užsakymas!N354)*Užsakymas!H354</f>
        <v>0</v>
      </c>
      <c r="B307" s="76">
        <f>SUM((Užsakymas!F354*0.001*Užsakymas!I354+Užsakymas!G354*0.001*Užsakymas!L354))*Užsakymas!H354</f>
        <v>0</v>
      </c>
      <c r="C307" s="77">
        <f>SUM((Užsakymas!F354*0.001)*Užsakymas!J354+(Užsakymas!G354*0.001)*Užsakymas!M354)*Užsakymas!H354</f>
        <v>0</v>
      </c>
    </row>
    <row r="308" spans="1:3" x14ac:dyDescent="0.25">
      <c r="A308" s="75">
        <f>SUM((Užsakymas!F355*0.001)*Užsakymas!K355+(Užsakymas!G355*0.001)*Užsakymas!N355)*Užsakymas!H355</f>
        <v>0</v>
      </c>
      <c r="B308" s="76">
        <f>SUM((Užsakymas!F355*0.001*Užsakymas!I355+Užsakymas!G355*0.001*Užsakymas!L355))*Užsakymas!H355</f>
        <v>0</v>
      </c>
      <c r="C308" s="77">
        <f>SUM((Užsakymas!F355*0.001)*Užsakymas!J355+(Užsakymas!G355*0.001)*Užsakymas!M355)*Užsakymas!H355</f>
        <v>0</v>
      </c>
    </row>
    <row r="309" spans="1:3" x14ac:dyDescent="0.25">
      <c r="A309" s="75">
        <f>SUM((Užsakymas!F356*0.001)*Užsakymas!K356+(Užsakymas!G356*0.001)*Užsakymas!N356)*Užsakymas!H356</f>
        <v>0</v>
      </c>
      <c r="B309" s="76">
        <f>SUM((Užsakymas!F356*0.001*Užsakymas!I356+Užsakymas!G356*0.001*Užsakymas!L356))*Užsakymas!H356</f>
        <v>0</v>
      </c>
      <c r="C309" s="77">
        <f>SUM((Užsakymas!F356*0.001)*Užsakymas!J356+(Užsakymas!G356*0.001)*Užsakymas!M356)*Užsakymas!H356</f>
        <v>0</v>
      </c>
    </row>
    <row r="310" spans="1:3" x14ac:dyDescent="0.25">
      <c r="A310" s="75">
        <f>SUM((Užsakymas!F357*0.001)*Užsakymas!K357+(Užsakymas!G357*0.001)*Užsakymas!N357)*Užsakymas!H357</f>
        <v>0</v>
      </c>
      <c r="B310" s="76">
        <f>SUM((Užsakymas!F357*0.001*Užsakymas!I357+Užsakymas!G357*0.001*Užsakymas!L357))*Užsakymas!H357</f>
        <v>0</v>
      </c>
      <c r="C310" s="77">
        <f>SUM((Užsakymas!F357*0.001)*Užsakymas!J357+(Užsakymas!G357*0.001)*Užsakymas!M357)*Užsakymas!H357</f>
        <v>0</v>
      </c>
    </row>
    <row r="311" spans="1:3" x14ac:dyDescent="0.25">
      <c r="A311" s="75">
        <f>SUM((Užsakymas!F358*0.001)*Užsakymas!K358+(Užsakymas!G358*0.001)*Užsakymas!N358)*Užsakymas!H358</f>
        <v>0</v>
      </c>
      <c r="B311" s="76">
        <f>SUM((Užsakymas!F358*0.001*Užsakymas!I358+Užsakymas!G358*0.001*Užsakymas!L358))*Užsakymas!H358</f>
        <v>0</v>
      </c>
      <c r="C311" s="77">
        <f>SUM((Užsakymas!F358*0.001)*Užsakymas!J358+(Užsakymas!G358*0.001)*Užsakymas!M358)*Užsakymas!H358</f>
        <v>0</v>
      </c>
    </row>
    <row r="312" spans="1:3" x14ac:dyDescent="0.25">
      <c r="A312" s="75">
        <f>SUM((Užsakymas!F359*0.001)*Užsakymas!K359+(Užsakymas!G359*0.001)*Užsakymas!N359)*Užsakymas!H359</f>
        <v>0</v>
      </c>
      <c r="B312" s="76">
        <f>SUM((Užsakymas!F359*0.001*Užsakymas!I359+Užsakymas!G359*0.001*Užsakymas!L359))*Užsakymas!H359</f>
        <v>0</v>
      </c>
      <c r="C312" s="77">
        <f>SUM((Užsakymas!F359*0.001)*Užsakymas!J359+(Užsakymas!G359*0.001)*Užsakymas!M359)*Užsakymas!H359</f>
        <v>0</v>
      </c>
    </row>
    <row r="313" spans="1:3" x14ac:dyDescent="0.25">
      <c r="A313" s="75">
        <f>SUM((Užsakymas!F360*0.001)*Užsakymas!K360+(Užsakymas!G360*0.001)*Užsakymas!N360)*Užsakymas!H360</f>
        <v>0</v>
      </c>
      <c r="B313" s="76">
        <f>SUM((Užsakymas!F360*0.001*Užsakymas!I360+Užsakymas!G360*0.001*Užsakymas!L360))*Užsakymas!H360</f>
        <v>0</v>
      </c>
      <c r="C313" s="77">
        <f>SUM((Užsakymas!F360*0.001)*Užsakymas!J360+(Užsakymas!G360*0.001)*Užsakymas!M360)*Užsakymas!H360</f>
        <v>0</v>
      </c>
    </row>
    <row r="314" spans="1:3" x14ac:dyDescent="0.25">
      <c r="A314" s="75">
        <f>SUM((Užsakymas!F361*0.001)*Užsakymas!K361+(Užsakymas!G361*0.001)*Užsakymas!N361)*Užsakymas!H361</f>
        <v>0</v>
      </c>
      <c r="B314" s="76">
        <f>SUM((Užsakymas!F361*0.001*Užsakymas!I361+Užsakymas!G361*0.001*Užsakymas!L361))*Užsakymas!H361</f>
        <v>0</v>
      </c>
      <c r="C314" s="77">
        <f>SUM((Užsakymas!F361*0.001)*Užsakymas!J361+(Užsakymas!G361*0.001)*Užsakymas!M361)*Užsakymas!H361</f>
        <v>0</v>
      </c>
    </row>
    <row r="315" spans="1:3" x14ac:dyDescent="0.25">
      <c r="A315" s="75">
        <f>SUM((Užsakymas!F362*0.001)*Užsakymas!K362+(Užsakymas!G362*0.001)*Užsakymas!N362)*Užsakymas!H362</f>
        <v>0</v>
      </c>
      <c r="B315" s="76">
        <f>SUM((Užsakymas!F362*0.001*Užsakymas!I362+Užsakymas!G362*0.001*Užsakymas!L362))*Užsakymas!H362</f>
        <v>0</v>
      </c>
      <c r="C315" s="77">
        <f>SUM((Užsakymas!F362*0.001)*Užsakymas!J362+(Užsakymas!G362*0.001)*Užsakymas!M362)*Užsakymas!H362</f>
        <v>0</v>
      </c>
    </row>
    <row r="316" spans="1:3" x14ac:dyDescent="0.25">
      <c r="A316" s="75">
        <f>SUM((Užsakymas!F363*0.001)*Užsakymas!K363+(Užsakymas!G363*0.001)*Užsakymas!N363)*Užsakymas!H363</f>
        <v>0</v>
      </c>
      <c r="B316" s="76">
        <f>SUM((Užsakymas!F363*0.001*Užsakymas!I363+Užsakymas!G363*0.001*Užsakymas!L363))*Užsakymas!H363</f>
        <v>0</v>
      </c>
      <c r="C316" s="77">
        <f>SUM((Užsakymas!F363*0.001)*Užsakymas!J363+(Užsakymas!G363*0.001)*Užsakymas!M363)*Užsakymas!H363</f>
        <v>0</v>
      </c>
    </row>
    <row r="317" spans="1:3" x14ac:dyDescent="0.25">
      <c r="A317" s="75">
        <f>SUM((Užsakymas!F364*0.001)*Užsakymas!K364+(Užsakymas!G364*0.001)*Užsakymas!N364)*Užsakymas!H364</f>
        <v>0</v>
      </c>
      <c r="B317" s="76">
        <f>SUM((Užsakymas!F364*0.001*Užsakymas!I364+Užsakymas!G364*0.001*Užsakymas!L364))*Užsakymas!H364</f>
        <v>0</v>
      </c>
      <c r="C317" s="77">
        <f>SUM((Užsakymas!F364*0.001)*Užsakymas!J364+(Užsakymas!G364*0.001)*Užsakymas!M364)*Užsakymas!H364</f>
        <v>0</v>
      </c>
    </row>
    <row r="318" spans="1:3" x14ac:dyDescent="0.25">
      <c r="A318" s="75">
        <f>SUM((Užsakymas!F365*0.001)*Užsakymas!K365+(Užsakymas!G365*0.001)*Užsakymas!N365)*Užsakymas!H365</f>
        <v>0</v>
      </c>
      <c r="B318" s="76">
        <f>SUM((Užsakymas!F365*0.001*Užsakymas!I365+Užsakymas!G365*0.001*Užsakymas!L365))*Užsakymas!H365</f>
        <v>0</v>
      </c>
      <c r="C318" s="77">
        <f>SUM((Užsakymas!F365*0.001)*Užsakymas!J365+(Užsakymas!G365*0.001)*Užsakymas!M365)*Užsakymas!H365</f>
        <v>0</v>
      </c>
    </row>
    <row r="319" spans="1:3" x14ac:dyDescent="0.25">
      <c r="A319" s="75">
        <f>SUM((Užsakymas!F366*0.001)*Užsakymas!K366+(Užsakymas!G366*0.001)*Užsakymas!N366)*Užsakymas!H366</f>
        <v>0</v>
      </c>
      <c r="B319" s="76">
        <f>SUM((Užsakymas!F366*0.001*Užsakymas!I366+Užsakymas!G366*0.001*Užsakymas!L366))*Užsakymas!H366</f>
        <v>0</v>
      </c>
      <c r="C319" s="77">
        <f>SUM((Užsakymas!F366*0.001)*Užsakymas!J366+(Užsakymas!G366*0.001)*Užsakymas!M366)*Užsakymas!H366</f>
        <v>0</v>
      </c>
    </row>
    <row r="320" spans="1:3" x14ac:dyDescent="0.25">
      <c r="A320" s="75">
        <f>SUM((Užsakymas!F367*0.001)*Užsakymas!K367+(Užsakymas!G367*0.001)*Užsakymas!N367)*Užsakymas!H367</f>
        <v>0</v>
      </c>
      <c r="B320" s="76">
        <f>SUM((Užsakymas!F367*0.001*Užsakymas!I367+Užsakymas!G367*0.001*Užsakymas!L367))*Užsakymas!H367</f>
        <v>0</v>
      </c>
      <c r="C320" s="77">
        <f>SUM((Užsakymas!F367*0.001)*Užsakymas!J367+(Užsakymas!G367*0.001)*Užsakymas!M367)*Užsakymas!H367</f>
        <v>0</v>
      </c>
    </row>
    <row r="321" spans="1:3" x14ac:dyDescent="0.25">
      <c r="A321" s="75">
        <f>SUM((Užsakymas!F368*0.001)*Užsakymas!K368+(Užsakymas!G368*0.001)*Užsakymas!N368)*Užsakymas!H368</f>
        <v>0</v>
      </c>
      <c r="B321" s="76">
        <f>SUM((Užsakymas!F368*0.001*Užsakymas!I368+Užsakymas!G368*0.001*Užsakymas!L368))*Užsakymas!H368</f>
        <v>0</v>
      </c>
      <c r="C321" s="77">
        <f>SUM((Užsakymas!F368*0.001)*Užsakymas!J368+(Užsakymas!G368*0.001)*Užsakymas!M368)*Užsakymas!H368</f>
        <v>0</v>
      </c>
    </row>
    <row r="322" spans="1:3" x14ac:dyDescent="0.25">
      <c r="A322" s="75">
        <f>SUM((Užsakymas!F369*0.001)*Užsakymas!K369+(Užsakymas!G369*0.001)*Užsakymas!N369)*Užsakymas!H369</f>
        <v>0</v>
      </c>
      <c r="B322" s="76">
        <f>SUM((Užsakymas!F369*0.001*Užsakymas!I369+Užsakymas!G369*0.001*Užsakymas!L369))*Užsakymas!H369</f>
        <v>0</v>
      </c>
      <c r="C322" s="77">
        <f>SUM((Užsakymas!F369*0.001)*Užsakymas!J369+(Užsakymas!G369*0.001)*Užsakymas!M369)*Užsakymas!H369</f>
        <v>0</v>
      </c>
    </row>
    <row r="323" spans="1:3" x14ac:dyDescent="0.25">
      <c r="A323" s="75">
        <f>SUM((Užsakymas!F370*0.001)*Užsakymas!K370+(Užsakymas!G370*0.001)*Užsakymas!N370)*Užsakymas!H370</f>
        <v>0</v>
      </c>
      <c r="B323" s="76">
        <f>SUM((Užsakymas!F370*0.001*Užsakymas!I370+Užsakymas!G370*0.001*Užsakymas!L370))*Užsakymas!H370</f>
        <v>0</v>
      </c>
      <c r="C323" s="77">
        <f>SUM((Užsakymas!F370*0.001)*Užsakymas!J370+(Užsakymas!G370*0.001)*Užsakymas!M370)*Užsakymas!H370</f>
        <v>0</v>
      </c>
    </row>
    <row r="324" spans="1:3" x14ac:dyDescent="0.25">
      <c r="A324" s="75">
        <f>SUM((Užsakymas!F371*0.001)*Užsakymas!K371+(Užsakymas!G371*0.001)*Užsakymas!N371)*Užsakymas!H371</f>
        <v>0</v>
      </c>
      <c r="B324" s="76">
        <f>SUM((Užsakymas!F371*0.001*Užsakymas!I371+Užsakymas!G371*0.001*Užsakymas!L371))*Užsakymas!H371</f>
        <v>0</v>
      </c>
      <c r="C324" s="77">
        <f>SUM((Užsakymas!F371*0.001)*Užsakymas!J371+(Užsakymas!G371*0.001)*Užsakymas!M371)*Užsakymas!H371</f>
        <v>0</v>
      </c>
    </row>
    <row r="325" spans="1:3" x14ac:dyDescent="0.25">
      <c r="A325" s="75">
        <f>SUM((Užsakymas!F372*0.001)*Užsakymas!K372+(Užsakymas!G372*0.001)*Užsakymas!N372)*Užsakymas!H372</f>
        <v>0</v>
      </c>
      <c r="B325" s="76">
        <f>SUM((Užsakymas!F372*0.001*Užsakymas!I372+Užsakymas!G372*0.001*Užsakymas!L372))*Užsakymas!H372</f>
        <v>0</v>
      </c>
      <c r="C325" s="77">
        <f>SUM((Užsakymas!F372*0.001)*Užsakymas!J372+(Užsakymas!G372*0.001)*Užsakymas!M372)*Užsakymas!H372</f>
        <v>0</v>
      </c>
    </row>
    <row r="326" spans="1:3" x14ac:dyDescent="0.25">
      <c r="A326" s="75">
        <f>SUM((Užsakymas!F373*0.001)*Užsakymas!K373+(Užsakymas!G373*0.001)*Užsakymas!N373)*Užsakymas!H373</f>
        <v>0</v>
      </c>
      <c r="B326" s="76">
        <f>SUM((Užsakymas!F373*0.001*Užsakymas!I373+Užsakymas!G373*0.001*Užsakymas!L373))*Užsakymas!H373</f>
        <v>0</v>
      </c>
      <c r="C326" s="77">
        <f>SUM((Užsakymas!F373*0.001)*Užsakymas!J373+(Užsakymas!G373*0.001)*Užsakymas!M373)*Užsakymas!H373</f>
        <v>0</v>
      </c>
    </row>
    <row r="327" spans="1:3" x14ac:dyDescent="0.25">
      <c r="A327" s="75">
        <f>SUM((Užsakymas!F374*0.001)*Užsakymas!K374+(Užsakymas!G374*0.001)*Užsakymas!N374)*Užsakymas!H374</f>
        <v>0</v>
      </c>
      <c r="B327" s="76">
        <f>SUM((Užsakymas!F374*0.001*Užsakymas!I374+Užsakymas!G374*0.001*Užsakymas!L374))*Užsakymas!H374</f>
        <v>0</v>
      </c>
      <c r="C327" s="77">
        <f>SUM((Užsakymas!F374*0.001)*Užsakymas!J374+(Užsakymas!G374*0.001)*Užsakymas!M374)*Užsakymas!H374</f>
        <v>0</v>
      </c>
    </row>
    <row r="328" spans="1:3" x14ac:dyDescent="0.25">
      <c r="A328" s="75">
        <f>SUM((Užsakymas!F375*0.001)*Užsakymas!K375+(Užsakymas!G375*0.001)*Užsakymas!N375)*Užsakymas!H375</f>
        <v>0</v>
      </c>
      <c r="B328" s="76">
        <f>SUM((Užsakymas!F375*0.001*Užsakymas!I375+Užsakymas!G375*0.001*Užsakymas!L375))*Užsakymas!H375</f>
        <v>0</v>
      </c>
      <c r="C328" s="77">
        <f>SUM((Užsakymas!F375*0.001)*Užsakymas!J375+(Užsakymas!G375*0.001)*Užsakymas!M375)*Užsakymas!H375</f>
        <v>0</v>
      </c>
    </row>
    <row r="329" spans="1:3" x14ac:dyDescent="0.25">
      <c r="A329" s="75">
        <f>SUM((Užsakymas!F376*0.001)*Užsakymas!K376+(Užsakymas!G376*0.001)*Užsakymas!N376)*Užsakymas!H376</f>
        <v>0</v>
      </c>
      <c r="B329" s="76">
        <f>SUM((Užsakymas!F376*0.001*Užsakymas!I376+Užsakymas!G376*0.001*Užsakymas!L376))*Užsakymas!H376</f>
        <v>0</v>
      </c>
      <c r="C329" s="77">
        <f>SUM((Užsakymas!F376*0.001)*Užsakymas!J376+(Užsakymas!G376*0.001)*Užsakymas!M376)*Užsakymas!H376</f>
        <v>0</v>
      </c>
    </row>
    <row r="330" spans="1:3" x14ac:dyDescent="0.25">
      <c r="A330" s="75">
        <f>SUM((Užsakymas!F377*0.001)*Užsakymas!K377+(Užsakymas!G377*0.001)*Užsakymas!N377)*Užsakymas!H377</f>
        <v>0</v>
      </c>
      <c r="B330" s="76">
        <f>SUM((Užsakymas!F377*0.001*Užsakymas!I377+Užsakymas!G377*0.001*Užsakymas!L377))*Užsakymas!H377</f>
        <v>0</v>
      </c>
      <c r="C330" s="77">
        <f>SUM((Užsakymas!F377*0.001)*Užsakymas!J377+(Užsakymas!G377*0.001)*Užsakymas!M377)*Užsakymas!H377</f>
        <v>0</v>
      </c>
    </row>
    <row r="331" spans="1:3" x14ac:dyDescent="0.25">
      <c r="A331" s="75">
        <f>SUM((Užsakymas!F378*0.001)*Užsakymas!K378+(Užsakymas!G378*0.001)*Užsakymas!N378)*Užsakymas!H378</f>
        <v>0</v>
      </c>
      <c r="B331" s="76">
        <f>SUM((Užsakymas!F378*0.001*Užsakymas!I378+Užsakymas!G378*0.001*Užsakymas!L378))*Užsakymas!H378</f>
        <v>0</v>
      </c>
      <c r="C331" s="77">
        <f>SUM((Užsakymas!F378*0.001)*Užsakymas!J378+(Užsakymas!G378*0.001)*Užsakymas!M378)*Užsakymas!H378</f>
        <v>0</v>
      </c>
    </row>
    <row r="332" spans="1:3" x14ac:dyDescent="0.25">
      <c r="A332" s="75">
        <f>SUM((Užsakymas!F379*0.001)*Užsakymas!K379+(Užsakymas!G379*0.001)*Užsakymas!N379)*Užsakymas!H379</f>
        <v>0</v>
      </c>
      <c r="B332" s="76">
        <f>SUM((Užsakymas!F379*0.001*Užsakymas!I379+Užsakymas!G379*0.001*Užsakymas!L379))*Užsakymas!H379</f>
        <v>0</v>
      </c>
      <c r="C332" s="77">
        <f>SUM((Užsakymas!F379*0.001)*Užsakymas!J379+(Užsakymas!G379*0.001)*Užsakymas!M379)*Užsakymas!H379</f>
        <v>0</v>
      </c>
    </row>
    <row r="333" spans="1:3" x14ac:dyDescent="0.25">
      <c r="A333" s="75">
        <f>SUM((Užsakymas!F380*0.001)*Užsakymas!K380+(Užsakymas!G380*0.001)*Užsakymas!N380)*Užsakymas!H380</f>
        <v>0</v>
      </c>
      <c r="B333" s="76">
        <f>SUM((Užsakymas!F380*0.001*Užsakymas!I380+Užsakymas!G380*0.001*Užsakymas!L380))*Užsakymas!H380</f>
        <v>0</v>
      </c>
      <c r="C333" s="77">
        <f>SUM((Užsakymas!F380*0.001)*Užsakymas!J380+(Užsakymas!G380*0.001)*Užsakymas!M380)*Užsakymas!H380</f>
        <v>0</v>
      </c>
    </row>
    <row r="334" spans="1:3" x14ac:dyDescent="0.25">
      <c r="A334" s="75">
        <f>SUM((Užsakymas!F381*0.001)*Užsakymas!K381+(Užsakymas!G381*0.001)*Užsakymas!N381)*Užsakymas!H381</f>
        <v>0</v>
      </c>
      <c r="B334" s="76">
        <f>SUM((Užsakymas!F381*0.001*Užsakymas!I381+Užsakymas!G381*0.001*Užsakymas!L381))*Užsakymas!H381</f>
        <v>0</v>
      </c>
      <c r="C334" s="77">
        <f>SUM((Užsakymas!F381*0.001)*Užsakymas!J381+(Užsakymas!G381*0.001)*Užsakymas!M381)*Užsakymas!H381</f>
        <v>0</v>
      </c>
    </row>
    <row r="335" spans="1:3" x14ac:dyDescent="0.25">
      <c r="A335" s="75">
        <f>SUM((Užsakymas!F382*0.001)*Užsakymas!K382+(Užsakymas!G382*0.001)*Užsakymas!N382)*Užsakymas!H382</f>
        <v>0</v>
      </c>
      <c r="B335" s="76">
        <f>SUM((Užsakymas!F382*0.001*Užsakymas!I382+Užsakymas!G382*0.001*Užsakymas!L382))*Užsakymas!H382</f>
        <v>0</v>
      </c>
      <c r="C335" s="77">
        <f>SUM((Užsakymas!F382*0.001)*Užsakymas!J382+(Užsakymas!G382*0.001)*Užsakymas!M382)*Užsakymas!H382</f>
        <v>0</v>
      </c>
    </row>
    <row r="336" spans="1:3" x14ac:dyDescent="0.25">
      <c r="A336" s="75">
        <f>SUM((Užsakymas!F383*0.001)*Užsakymas!K383+(Užsakymas!G383*0.001)*Užsakymas!N383)*Užsakymas!H383</f>
        <v>0</v>
      </c>
      <c r="B336" s="76">
        <f>SUM((Užsakymas!F383*0.001*Užsakymas!I383+Užsakymas!G383*0.001*Užsakymas!L383))*Užsakymas!H383</f>
        <v>0</v>
      </c>
      <c r="C336" s="77">
        <f>SUM((Užsakymas!F383*0.001)*Užsakymas!J383+(Užsakymas!G383*0.001)*Užsakymas!M383)*Užsakymas!H383</f>
        <v>0</v>
      </c>
    </row>
    <row r="337" spans="1:3" x14ac:dyDescent="0.25">
      <c r="A337" s="75">
        <f>SUM((Užsakymas!F384*0.001)*Užsakymas!K384+(Užsakymas!G384*0.001)*Užsakymas!N384)*Užsakymas!H384</f>
        <v>0</v>
      </c>
      <c r="B337" s="76">
        <f>SUM((Užsakymas!F384*0.001*Užsakymas!I384+Užsakymas!G384*0.001*Užsakymas!L384))*Užsakymas!H384</f>
        <v>0</v>
      </c>
      <c r="C337" s="77">
        <f>SUM((Užsakymas!F384*0.001)*Užsakymas!J384+(Užsakymas!G384*0.001)*Užsakymas!M384)*Užsakymas!H384</f>
        <v>0</v>
      </c>
    </row>
    <row r="338" spans="1:3" x14ac:dyDescent="0.25">
      <c r="A338" s="75">
        <f>SUM((Užsakymas!F385*0.001)*Užsakymas!K385+(Užsakymas!G385*0.001)*Užsakymas!N385)*Užsakymas!H385</f>
        <v>0</v>
      </c>
      <c r="B338" s="76">
        <f>SUM((Užsakymas!F385*0.001*Užsakymas!I385+Užsakymas!G385*0.001*Užsakymas!L385))*Užsakymas!H385</f>
        <v>0</v>
      </c>
      <c r="C338" s="77">
        <f>SUM((Užsakymas!F385*0.001)*Užsakymas!J385+(Užsakymas!G385*0.001)*Užsakymas!M385)*Užsakymas!H385</f>
        <v>0</v>
      </c>
    </row>
    <row r="339" spans="1:3" x14ac:dyDescent="0.25">
      <c r="A339" s="75">
        <f>SUM((Užsakymas!F386*0.001)*Užsakymas!K386+(Užsakymas!G386*0.001)*Užsakymas!N386)*Užsakymas!H386</f>
        <v>0</v>
      </c>
      <c r="B339" s="76">
        <f>SUM((Užsakymas!F386*0.001*Užsakymas!I386+Užsakymas!G386*0.001*Užsakymas!L386))*Užsakymas!H386</f>
        <v>0</v>
      </c>
      <c r="C339" s="77">
        <f>SUM((Užsakymas!F386*0.001)*Užsakymas!J386+(Užsakymas!G386*0.001)*Užsakymas!M386)*Užsakymas!H386</f>
        <v>0</v>
      </c>
    </row>
    <row r="340" spans="1:3" x14ac:dyDescent="0.25">
      <c r="A340" s="75">
        <f>SUM((Užsakymas!F387*0.001)*Užsakymas!K387+(Užsakymas!G387*0.001)*Užsakymas!N387)*Užsakymas!H387</f>
        <v>0</v>
      </c>
      <c r="B340" s="76">
        <f>SUM((Užsakymas!F387*0.001*Užsakymas!I387+Užsakymas!G387*0.001*Užsakymas!L387))*Užsakymas!H387</f>
        <v>0</v>
      </c>
      <c r="C340" s="77">
        <f>SUM((Užsakymas!F387*0.001)*Užsakymas!J387+(Užsakymas!G387*0.001)*Užsakymas!M387)*Užsakymas!H387</f>
        <v>0</v>
      </c>
    </row>
    <row r="341" spans="1:3" x14ac:dyDescent="0.25">
      <c r="A341" s="75">
        <f>SUM((Užsakymas!F388*0.001)*Užsakymas!K388+(Užsakymas!G388*0.001)*Užsakymas!N388)*Užsakymas!H388</f>
        <v>0</v>
      </c>
      <c r="B341" s="76">
        <f>SUM((Užsakymas!F388*0.001*Užsakymas!I388+Užsakymas!G388*0.001*Užsakymas!L388))*Užsakymas!H388</f>
        <v>0</v>
      </c>
      <c r="C341" s="77">
        <f>SUM((Užsakymas!F388*0.001)*Užsakymas!J388+(Užsakymas!G388*0.001)*Užsakymas!M388)*Užsakymas!H388</f>
        <v>0</v>
      </c>
    </row>
    <row r="342" spans="1:3" x14ac:dyDescent="0.25">
      <c r="A342" s="75">
        <f>SUM((Užsakymas!F389*0.001)*Užsakymas!K389+(Užsakymas!G389*0.001)*Užsakymas!N389)*Užsakymas!H389</f>
        <v>0</v>
      </c>
      <c r="B342" s="76">
        <f>SUM((Užsakymas!F389*0.001*Užsakymas!I389+Užsakymas!G389*0.001*Užsakymas!L389))*Užsakymas!H389</f>
        <v>0</v>
      </c>
      <c r="C342" s="77">
        <f>SUM((Užsakymas!F389*0.001)*Užsakymas!J389+(Užsakymas!G389*0.001)*Užsakymas!M389)*Užsakymas!H389</f>
        <v>0</v>
      </c>
    </row>
    <row r="343" spans="1:3" x14ac:dyDescent="0.25">
      <c r="A343" s="75">
        <f>SUM((Užsakymas!F390*0.001)*Užsakymas!K390+(Užsakymas!G390*0.001)*Užsakymas!N390)*Užsakymas!H390</f>
        <v>0</v>
      </c>
      <c r="B343" s="76">
        <f>SUM((Užsakymas!F390*0.001*Užsakymas!I390+Užsakymas!G390*0.001*Užsakymas!L390))*Užsakymas!H390</f>
        <v>0</v>
      </c>
      <c r="C343" s="77">
        <f>SUM((Užsakymas!F390*0.001)*Užsakymas!J390+(Užsakymas!G390*0.001)*Užsakymas!M390)*Užsakymas!H390</f>
        <v>0</v>
      </c>
    </row>
    <row r="344" spans="1:3" x14ac:dyDescent="0.25">
      <c r="A344" s="75">
        <f>SUM((Užsakymas!F391*0.001)*Užsakymas!K391+(Užsakymas!G391*0.001)*Užsakymas!N391)*Užsakymas!H391</f>
        <v>0</v>
      </c>
      <c r="B344" s="76">
        <f>SUM((Užsakymas!F391*0.001*Užsakymas!I391+Užsakymas!G391*0.001*Užsakymas!L391))*Užsakymas!H391</f>
        <v>0</v>
      </c>
      <c r="C344" s="77">
        <f>SUM((Užsakymas!F391*0.001)*Užsakymas!J391+(Užsakymas!G391*0.001)*Užsakymas!M391)*Užsakymas!H391</f>
        <v>0</v>
      </c>
    </row>
    <row r="345" spans="1:3" x14ac:dyDescent="0.25">
      <c r="A345" s="75">
        <f>SUM((Užsakymas!F392*0.001)*Užsakymas!K392+(Užsakymas!G392*0.001)*Užsakymas!N392)*Užsakymas!H392</f>
        <v>0</v>
      </c>
      <c r="B345" s="76">
        <f>SUM((Užsakymas!F392*0.001*Užsakymas!I392+Užsakymas!G392*0.001*Užsakymas!L392))*Užsakymas!H392</f>
        <v>0</v>
      </c>
      <c r="C345" s="77">
        <f>SUM((Užsakymas!F392*0.001)*Užsakymas!J392+(Užsakymas!G392*0.001)*Užsakymas!M392)*Užsakymas!H392</f>
        <v>0</v>
      </c>
    </row>
    <row r="346" spans="1:3" x14ac:dyDescent="0.25">
      <c r="A346" s="75">
        <f>SUM((Užsakymas!F393*0.001)*Užsakymas!K393+(Užsakymas!G393*0.001)*Užsakymas!N393)*Užsakymas!H393</f>
        <v>0</v>
      </c>
      <c r="B346" s="76">
        <f>SUM((Užsakymas!F393*0.001*Užsakymas!I393+Užsakymas!G393*0.001*Užsakymas!L393))*Užsakymas!H393</f>
        <v>0</v>
      </c>
      <c r="C346" s="77">
        <f>SUM((Užsakymas!F393*0.001)*Užsakymas!J393+(Užsakymas!G393*0.001)*Užsakymas!M393)*Užsakymas!H393</f>
        <v>0</v>
      </c>
    </row>
    <row r="347" spans="1:3" x14ac:dyDescent="0.25">
      <c r="A347" s="75">
        <f>SUM((Užsakymas!F394*0.001)*Užsakymas!K394+(Užsakymas!G394*0.001)*Užsakymas!N394)*Užsakymas!H394</f>
        <v>0</v>
      </c>
      <c r="B347" s="76">
        <f>SUM((Užsakymas!F394*0.001*Užsakymas!I394+Užsakymas!G394*0.001*Užsakymas!L394))*Užsakymas!H394</f>
        <v>0</v>
      </c>
      <c r="C347" s="77">
        <f>SUM((Užsakymas!F394*0.001)*Užsakymas!J394+(Užsakymas!G394*0.001)*Užsakymas!M394)*Užsakymas!H394</f>
        <v>0</v>
      </c>
    </row>
    <row r="348" spans="1:3" x14ac:dyDescent="0.25">
      <c r="A348" s="75">
        <f>SUM((Užsakymas!F395*0.001)*Užsakymas!K395+(Užsakymas!G395*0.001)*Užsakymas!N395)*Užsakymas!H395</f>
        <v>0</v>
      </c>
      <c r="B348" s="76">
        <f>SUM((Užsakymas!F395*0.001*Užsakymas!I395+Užsakymas!G395*0.001*Užsakymas!L395))*Užsakymas!H395</f>
        <v>0</v>
      </c>
      <c r="C348" s="77">
        <f>SUM((Užsakymas!F395*0.001)*Užsakymas!J395+(Užsakymas!G395*0.001)*Užsakymas!M395)*Užsakymas!H395</f>
        <v>0</v>
      </c>
    </row>
    <row r="349" spans="1:3" x14ac:dyDescent="0.25">
      <c r="A349" s="75">
        <f>SUM((Užsakymas!F396*0.001)*Užsakymas!K396+(Užsakymas!G396*0.001)*Užsakymas!N396)*Užsakymas!H396</f>
        <v>0</v>
      </c>
      <c r="B349" s="76">
        <f>SUM((Užsakymas!F396*0.001*Užsakymas!I396+Užsakymas!G396*0.001*Užsakymas!L396))*Užsakymas!H396</f>
        <v>0</v>
      </c>
      <c r="C349" s="77">
        <f>SUM((Užsakymas!F396*0.001)*Užsakymas!J396+(Užsakymas!G396*0.001)*Užsakymas!M396)*Užsakymas!H396</f>
        <v>0</v>
      </c>
    </row>
    <row r="350" spans="1:3" x14ac:dyDescent="0.25">
      <c r="A350" s="75">
        <f>SUM((Užsakymas!F397*0.001)*Užsakymas!K397+(Užsakymas!G397*0.001)*Užsakymas!N397)*Užsakymas!H397</f>
        <v>0</v>
      </c>
      <c r="B350" s="76">
        <f>SUM((Užsakymas!F397*0.001*Užsakymas!I397+Užsakymas!G397*0.001*Užsakymas!L397))*Užsakymas!H397</f>
        <v>0</v>
      </c>
      <c r="C350" s="77">
        <f>SUM((Užsakymas!F397*0.001)*Užsakymas!J397+(Užsakymas!G397*0.001)*Užsakymas!M397)*Užsakymas!H397</f>
        <v>0</v>
      </c>
    </row>
    <row r="351" spans="1:3" x14ac:dyDescent="0.25">
      <c r="A351" s="75">
        <f>SUM((Užsakymas!F398*0.001)*Užsakymas!K398+(Užsakymas!G398*0.001)*Užsakymas!N398)*Užsakymas!H398</f>
        <v>0</v>
      </c>
      <c r="B351" s="76">
        <f>SUM((Užsakymas!F398*0.001*Užsakymas!I398+Užsakymas!G398*0.001*Užsakymas!L398))*Užsakymas!H398</f>
        <v>0</v>
      </c>
      <c r="C351" s="77">
        <f>SUM((Užsakymas!F398*0.001)*Užsakymas!J398+(Užsakymas!G398*0.001)*Užsakymas!M398)*Užsakymas!H398</f>
        <v>0</v>
      </c>
    </row>
    <row r="352" spans="1:3" x14ac:dyDescent="0.25">
      <c r="A352" s="75">
        <f>SUM((Užsakymas!F399*0.001)*Užsakymas!K399+(Užsakymas!G399*0.001)*Užsakymas!N399)*Užsakymas!H399</f>
        <v>0</v>
      </c>
      <c r="B352" s="76">
        <f>SUM((Užsakymas!F399*0.001*Užsakymas!I399+Užsakymas!G399*0.001*Užsakymas!L399))*Užsakymas!H399</f>
        <v>0</v>
      </c>
      <c r="C352" s="77">
        <f>SUM((Užsakymas!F399*0.001)*Užsakymas!J399+(Užsakymas!G399*0.001)*Užsakymas!M399)*Užsakymas!H399</f>
        <v>0</v>
      </c>
    </row>
    <row r="353" spans="1:3" x14ac:dyDescent="0.25">
      <c r="A353" s="75">
        <f>SUM((Užsakymas!F400*0.001)*Užsakymas!K400+(Užsakymas!G400*0.001)*Užsakymas!N400)*Užsakymas!H400</f>
        <v>0</v>
      </c>
      <c r="B353" s="76">
        <f>SUM((Užsakymas!F400*0.001*Užsakymas!I400+Užsakymas!G400*0.001*Užsakymas!L400))*Užsakymas!H400</f>
        <v>0</v>
      </c>
      <c r="C353" s="77">
        <f>SUM((Užsakymas!F400*0.001)*Užsakymas!J400+(Užsakymas!G400*0.001)*Užsakymas!M400)*Užsakymas!H400</f>
        <v>0</v>
      </c>
    </row>
    <row r="354" spans="1:3" x14ac:dyDescent="0.25">
      <c r="A354" s="75">
        <f>SUM((Užsakymas!F401*0.001)*Užsakymas!K401+(Užsakymas!G401*0.001)*Užsakymas!N401)*Užsakymas!H401</f>
        <v>0</v>
      </c>
      <c r="B354" s="76">
        <f>SUM((Užsakymas!F401*0.001*Užsakymas!I401+Užsakymas!G401*0.001*Užsakymas!L401))*Užsakymas!H401</f>
        <v>0</v>
      </c>
      <c r="C354" s="77">
        <f>SUM((Užsakymas!F401*0.001)*Užsakymas!J401+(Užsakymas!G401*0.001)*Užsakymas!M401)*Užsakymas!H401</f>
        <v>0</v>
      </c>
    </row>
    <row r="355" spans="1:3" x14ac:dyDescent="0.25">
      <c r="A355" s="75">
        <f>SUM((Užsakymas!F402*0.001)*Užsakymas!K402+(Užsakymas!G402*0.001)*Užsakymas!N402)*Užsakymas!H402</f>
        <v>0</v>
      </c>
      <c r="B355" s="76">
        <f>SUM((Užsakymas!F402*0.001*Užsakymas!I402+Užsakymas!G402*0.001*Užsakymas!L402))*Užsakymas!H402</f>
        <v>0</v>
      </c>
      <c r="C355" s="77">
        <f>SUM((Užsakymas!F402*0.001)*Užsakymas!J402+(Užsakymas!G402*0.001)*Užsakymas!M402)*Užsakymas!H402</f>
        <v>0</v>
      </c>
    </row>
    <row r="356" spans="1:3" x14ac:dyDescent="0.25">
      <c r="A356" s="75">
        <f>SUM((Užsakymas!F403*0.001)*Užsakymas!K403+(Užsakymas!G403*0.001)*Užsakymas!N403)*Užsakymas!H403</f>
        <v>0</v>
      </c>
      <c r="B356" s="76">
        <f>SUM((Užsakymas!F403*0.001*Užsakymas!I403+Užsakymas!G403*0.001*Užsakymas!L403))*Užsakymas!H403</f>
        <v>0</v>
      </c>
      <c r="C356" s="77">
        <f>SUM((Užsakymas!F403*0.001)*Užsakymas!J403+(Užsakymas!G403*0.001)*Užsakymas!M403)*Užsakymas!H403</f>
        <v>0</v>
      </c>
    </row>
    <row r="357" spans="1:3" x14ac:dyDescent="0.25">
      <c r="A357" s="75">
        <f>SUM((Užsakymas!F404*0.001)*Užsakymas!K404+(Užsakymas!G404*0.001)*Užsakymas!N404)*Užsakymas!H404</f>
        <v>0</v>
      </c>
      <c r="B357" s="76">
        <f>SUM((Užsakymas!F404*0.001*Užsakymas!I404+Užsakymas!G404*0.001*Užsakymas!L404))*Užsakymas!H404</f>
        <v>0</v>
      </c>
      <c r="C357" s="77">
        <f>SUM((Užsakymas!F404*0.001)*Užsakymas!J404+(Užsakymas!G404*0.001)*Užsakymas!M404)*Užsakymas!H404</f>
        <v>0</v>
      </c>
    </row>
    <row r="358" spans="1:3" x14ac:dyDescent="0.25">
      <c r="A358" s="75">
        <f>SUM((Užsakymas!F405*0.001)*Užsakymas!K405+(Užsakymas!G405*0.001)*Užsakymas!N405)*Užsakymas!H405</f>
        <v>0</v>
      </c>
      <c r="B358" s="76">
        <f>SUM((Užsakymas!F405*0.001*Užsakymas!I405+Užsakymas!G405*0.001*Užsakymas!L405))*Užsakymas!H405</f>
        <v>0</v>
      </c>
      <c r="C358" s="77">
        <f>SUM((Užsakymas!F405*0.001)*Užsakymas!J405+(Užsakymas!G405*0.001)*Užsakymas!M405)*Užsakymas!H405</f>
        <v>0</v>
      </c>
    </row>
    <row r="359" spans="1:3" x14ac:dyDescent="0.25">
      <c r="A359" s="75">
        <f>SUM((Užsakymas!F406*0.001)*Užsakymas!K406+(Užsakymas!G406*0.001)*Užsakymas!N406)*Užsakymas!H406</f>
        <v>0</v>
      </c>
      <c r="B359" s="76">
        <f>SUM((Užsakymas!F406*0.001*Užsakymas!I406+Užsakymas!G406*0.001*Užsakymas!L406))*Užsakymas!H406</f>
        <v>0</v>
      </c>
      <c r="C359" s="77">
        <f>SUM((Užsakymas!F406*0.001)*Užsakymas!J406+(Užsakymas!G406*0.001)*Užsakymas!M406)*Užsakymas!H406</f>
        <v>0</v>
      </c>
    </row>
    <row r="360" spans="1:3" x14ac:dyDescent="0.25">
      <c r="A360" s="75">
        <f>SUM((Užsakymas!F407*0.001)*Užsakymas!K407+(Užsakymas!G407*0.001)*Užsakymas!N407)*Užsakymas!H407</f>
        <v>0</v>
      </c>
      <c r="B360" s="76">
        <f>SUM((Užsakymas!F407*0.001*Užsakymas!I407+Užsakymas!G407*0.001*Užsakymas!L407))*Užsakymas!H407</f>
        <v>0</v>
      </c>
      <c r="C360" s="77">
        <f>SUM((Užsakymas!F407*0.001)*Užsakymas!J407+(Užsakymas!G407*0.001)*Užsakymas!M407)*Užsakymas!H407</f>
        <v>0</v>
      </c>
    </row>
    <row r="361" spans="1:3" x14ac:dyDescent="0.25">
      <c r="A361" s="75">
        <f>SUM((Užsakymas!F408*0.001)*Užsakymas!K408+(Užsakymas!G408*0.001)*Užsakymas!N408)*Užsakymas!H408</f>
        <v>0</v>
      </c>
      <c r="B361" s="76">
        <f>SUM((Užsakymas!F408*0.001*Užsakymas!I408+Užsakymas!G408*0.001*Užsakymas!L408))*Užsakymas!H408</f>
        <v>0</v>
      </c>
      <c r="C361" s="77">
        <f>SUM((Užsakymas!F408*0.001)*Užsakymas!J408+(Užsakymas!G408*0.001)*Užsakymas!M408)*Užsakymas!H408</f>
        <v>0</v>
      </c>
    </row>
    <row r="362" spans="1:3" x14ac:dyDescent="0.25">
      <c r="A362" s="75">
        <f>SUM((Užsakymas!F409*0.001)*Užsakymas!K409+(Užsakymas!G409*0.001)*Užsakymas!N409)*Užsakymas!H409</f>
        <v>0</v>
      </c>
      <c r="B362" s="76">
        <f>SUM((Užsakymas!F409*0.001*Užsakymas!I409+Užsakymas!G409*0.001*Užsakymas!L409))*Užsakymas!H409</f>
        <v>0</v>
      </c>
      <c r="C362" s="77">
        <f>SUM((Užsakymas!F409*0.001)*Užsakymas!J409+(Užsakymas!G409*0.001)*Užsakymas!M409)*Užsakymas!H409</f>
        <v>0</v>
      </c>
    </row>
    <row r="363" spans="1:3" x14ac:dyDescent="0.25">
      <c r="A363" s="75">
        <f>SUM((Užsakymas!F410*0.001)*Užsakymas!K410+(Užsakymas!G410*0.001)*Užsakymas!N410)*Užsakymas!H410</f>
        <v>0</v>
      </c>
      <c r="B363" s="76">
        <f>SUM((Užsakymas!F410*0.001*Užsakymas!I410+Užsakymas!G410*0.001*Užsakymas!L410))*Užsakymas!H410</f>
        <v>0</v>
      </c>
      <c r="C363" s="77">
        <f>SUM((Užsakymas!F410*0.001)*Užsakymas!J410+(Užsakymas!G410*0.001)*Užsakymas!M410)*Užsakymas!H410</f>
        <v>0</v>
      </c>
    </row>
    <row r="364" spans="1:3" x14ac:dyDescent="0.25">
      <c r="A364" s="75">
        <f>SUM((Užsakymas!F411*0.001)*Užsakymas!K411+(Užsakymas!G411*0.001)*Užsakymas!N411)*Užsakymas!H411</f>
        <v>0</v>
      </c>
      <c r="B364" s="76">
        <f>SUM((Užsakymas!F411*0.001*Užsakymas!I411+Užsakymas!G411*0.001*Užsakymas!L411))*Užsakymas!H411</f>
        <v>0</v>
      </c>
      <c r="C364" s="77">
        <f>SUM((Užsakymas!F411*0.001)*Užsakymas!J411+(Užsakymas!G411*0.001)*Užsakymas!M411)*Užsakymas!H411</f>
        <v>0</v>
      </c>
    </row>
    <row r="365" spans="1:3" x14ac:dyDescent="0.25">
      <c r="A365" s="75">
        <f>SUM((Užsakymas!F412*0.001)*Užsakymas!K412+(Užsakymas!G412*0.001)*Užsakymas!N412)*Užsakymas!H412</f>
        <v>0</v>
      </c>
      <c r="B365" s="76">
        <f>SUM((Užsakymas!F412*0.001*Užsakymas!I412+Užsakymas!G412*0.001*Užsakymas!L412))*Užsakymas!H412</f>
        <v>0</v>
      </c>
      <c r="C365" s="77">
        <f>SUM((Užsakymas!F412*0.001)*Užsakymas!J412+(Užsakymas!G412*0.001)*Užsakymas!M412)*Užsakymas!H412</f>
        <v>0</v>
      </c>
    </row>
    <row r="366" spans="1:3" x14ac:dyDescent="0.25">
      <c r="A366" s="75">
        <f>SUM((Užsakymas!F413*0.001)*Užsakymas!K413+(Užsakymas!G413*0.001)*Užsakymas!N413)*Užsakymas!H413</f>
        <v>0</v>
      </c>
      <c r="B366" s="76">
        <f>SUM((Užsakymas!F413*0.001*Užsakymas!I413+Užsakymas!G413*0.001*Užsakymas!L413))*Užsakymas!H413</f>
        <v>0</v>
      </c>
      <c r="C366" s="77">
        <f>SUM((Užsakymas!F413*0.001)*Užsakymas!J413+(Užsakymas!G413*0.001)*Užsakymas!M413)*Užsakymas!H413</f>
        <v>0</v>
      </c>
    </row>
    <row r="367" spans="1:3" x14ac:dyDescent="0.25">
      <c r="A367" s="75">
        <f>SUM((Užsakymas!F414*0.001)*Užsakymas!K414+(Užsakymas!G414*0.001)*Užsakymas!N414)*Užsakymas!H414</f>
        <v>0</v>
      </c>
      <c r="B367" s="76">
        <f>SUM((Užsakymas!F414*0.001*Užsakymas!I414+Užsakymas!G414*0.001*Užsakymas!L414))*Užsakymas!H414</f>
        <v>0</v>
      </c>
      <c r="C367" s="77">
        <f>SUM((Užsakymas!F414*0.001)*Užsakymas!J414+(Užsakymas!G414*0.001)*Užsakymas!M414)*Užsakymas!H414</f>
        <v>0</v>
      </c>
    </row>
    <row r="368" spans="1:3" x14ac:dyDescent="0.25">
      <c r="A368" s="75">
        <f>SUM((Užsakymas!F415*0.001)*Užsakymas!K415+(Užsakymas!G415*0.001)*Užsakymas!N415)*Užsakymas!H415</f>
        <v>0</v>
      </c>
      <c r="B368" s="76">
        <f>SUM((Užsakymas!F415*0.001*Užsakymas!I415+Užsakymas!G415*0.001*Užsakymas!L415))*Užsakymas!H415</f>
        <v>0</v>
      </c>
      <c r="C368" s="77">
        <f>SUM((Užsakymas!F415*0.001)*Užsakymas!J415+(Užsakymas!G415*0.001)*Užsakymas!M415)*Užsakymas!H415</f>
        <v>0</v>
      </c>
    </row>
    <row r="369" spans="1:3" x14ac:dyDescent="0.25">
      <c r="A369" s="75">
        <f>SUM((Užsakymas!F416*0.001)*Užsakymas!K416+(Užsakymas!G416*0.001)*Užsakymas!N416)*Užsakymas!H416</f>
        <v>0</v>
      </c>
      <c r="B369" s="76">
        <f>SUM((Užsakymas!F416*0.001*Užsakymas!I416+Užsakymas!G416*0.001*Užsakymas!L416))*Užsakymas!H416</f>
        <v>0</v>
      </c>
      <c r="C369" s="77">
        <f>SUM((Užsakymas!F416*0.001)*Užsakymas!J416+(Užsakymas!G416*0.001)*Užsakymas!M416)*Užsakymas!H416</f>
        <v>0</v>
      </c>
    </row>
    <row r="370" spans="1:3" x14ac:dyDescent="0.25">
      <c r="A370" s="75">
        <f>SUM((Užsakymas!F417*0.001)*Užsakymas!K417+(Užsakymas!G417*0.001)*Užsakymas!N417)*Užsakymas!H417</f>
        <v>0</v>
      </c>
      <c r="B370" s="76">
        <f>SUM((Užsakymas!F417*0.001*Užsakymas!I417+Užsakymas!G417*0.001*Užsakymas!L417))*Užsakymas!H417</f>
        <v>0</v>
      </c>
      <c r="C370" s="77">
        <f>SUM((Užsakymas!F417*0.001)*Užsakymas!J417+(Užsakymas!G417*0.001)*Užsakymas!M417)*Užsakymas!H417</f>
        <v>0</v>
      </c>
    </row>
    <row r="371" spans="1:3" x14ac:dyDescent="0.25">
      <c r="A371" s="75">
        <f>SUM((Užsakymas!F418*0.001)*Užsakymas!K418+(Užsakymas!G418*0.001)*Užsakymas!N418)*Užsakymas!H418</f>
        <v>0</v>
      </c>
      <c r="B371" s="76">
        <f>SUM((Užsakymas!F418*0.001*Užsakymas!I418+Užsakymas!G418*0.001*Užsakymas!L418))*Užsakymas!H418</f>
        <v>0</v>
      </c>
      <c r="C371" s="77">
        <f>SUM((Užsakymas!F418*0.001)*Užsakymas!J418+(Užsakymas!G418*0.001)*Užsakymas!M418)*Užsakymas!H418</f>
        <v>0</v>
      </c>
    </row>
    <row r="372" spans="1:3" x14ac:dyDescent="0.25">
      <c r="A372" s="75">
        <f>SUM((Užsakymas!F419*0.001)*Užsakymas!K419+(Užsakymas!G419*0.001)*Užsakymas!N419)*Užsakymas!H419</f>
        <v>0</v>
      </c>
      <c r="B372" s="76">
        <f>SUM((Užsakymas!F419*0.001*Užsakymas!I419+Užsakymas!G419*0.001*Užsakymas!L419))*Užsakymas!H419</f>
        <v>0</v>
      </c>
      <c r="C372" s="77">
        <f>SUM((Užsakymas!F419*0.001)*Užsakymas!J419+(Užsakymas!G419*0.001)*Užsakymas!M419)*Užsakymas!H419</f>
        <v>0</v>
      </c>
    </row>
    <row r="373" spans="1:3" x14ac:dyDescent="0.25">
      <c r="A373" s="75">
        <f>SUM((Užsakymas!F420*0.001)*Užsakymas!K420+(Užsakymas!G420*0.001)*Užsakymas!N420)*Užsakymas!H420</f>
        <v>0</v>
      </c>
      <c r="B373" s="76">
        <f>SUM((Užsakymas!F420*0.001*Užsakymas!I420+Užsakymas!G420*0.001*Užsakymas!L420))*Užsakymas!H420</f>
        <v>0</v>
      </c>
      <c r="C373" s="77">
        <f>SUM((Užsakymas!F420*0.001)*Užsakymas!J420+(Užsakymas!G420*0.001)*Užsakymas!M420)*Užsakymas!H420</f>
        <v>0</v>
      </c>
    </row>
    <row r="374" spans="1:3" x14ac:dyDescent="0.25">
      <c r="A374" s="75">
        <f>SUM((Užsakymas!F421*0.001)*Užsakymas!K421+(Užsakymas!G421*0.001)*Užsakymas!N421)*Užsakymas!H421</f>
        <v>0</v>
      </c>
      <c r="B374" s="76">
        <f>SUM((Užsakymas!F421*0.001*Užsakymas!I421+Užsakymas!G421*0.001*Užsakymas!L421))*Užsakymas!H421</f>
        <v>0</v>
      </c>
      <c r="C374" s="77">
        <f>SUM((Užsakymas!F421*0.001)*Užsakymas!J421+(Užsakymas!G421*0.001)*Užsakymas!M421)*Užsakymas!H421</f>
        <v>0</v>
      </c>
    </row>
    <row r="375" spans="1:3" x14ac:dyDescent="0.25">
      <c r="A375" s="75">
        <f>SUM((Užsakymas!F422*0.001)*Užsakymas!K422+(Užsakymas!G422*0.001)*Užsakymas!N422)*Užsakymas!H422</f>
        <v>0</v>
      </c>
      <c r="B375" s="76">
        <f>SUM((Užsakymas!F422*0.001*Užsakymas!I422+Užsakymas!G422*0.001*Užsakymas!L422))*Užsakymas!H422</f>
        <v>0</v>
      </c>
      <c r="C375" s="77">
        <f>SUM((Užsakymas!F422*0.001)*Užsakymas!J422+(Užsakymas!G422*0.001)*Užsakymas!M422)*Užsakymas!H422</f>
        <v>0</v>
      </c>
    </row>
    <row r="376" spans="1:3" x14ac:dyDescent="0.25">
      <c r="A376" s="75">
        <f>SUM((Užsakymas!F423*0.001)*Užsakymas!K423+(Užsakymas!G423*0.001)*Užsakymas!N423)*Užsakymas!H423</f>
        <v>0</v>
      </c>
      <c r="B376" s="76">
        <f>SUM((Užsakymas!F423*0.001*Užsakymas!I423+Užsakymas!G423*0.001*Užsakymas!L423))*Užsakymas!H423</f>
        <v>0</v>
      </c>
      <c r="C376" s="77">
        <f>SUM((Užsakymas!F423*0.001)*Užsakymas!J423+(Užsakymas!G423*0.001)*Užsakymas!M423)*Užsakymas!H423</f>
        <v>0</v>
      </c>
    </row>
    <row r="377" spans="1:3" x14ac:dyDescent="0.25">
      <c r="A377" s="75">
        <f>SUM((Užsakymas!F424*0.001)*Užsakymas!K424+(Užsakymas!G424*0.001)*Užsakymas!N424)*Užsakymas!H424</f>
        <v>0</v>
      </c>
      <c r="B377" s="76">
        <f>SUM((Užsakymas!F424*0.001*Užsakymas!I424+Užsakymas!G424*0.001*Užsakymas!L424))*Užsakymas!H424</f>
        <v>0</v>
      </c>
      <c r="C377" s="77">
        <f>SUM((Užsakymas!F424*0.001)*Užsakymas!J424+(Užsakymas!G424*0.001)*Užsakymas!M424)*Užsakymas!H424</f>
        <v>0</v>
      </c>
    </row>
    <row r="378" spans="1:3" x14ac:dyDescent="0.25">
      <c r="A378" s="75">
        <f>SUM((Užsakymas!F425*0.001)*Užsakymas!K425+(Užsakymas!G425*0.001)*Užsakymas!N425)*Užsakymas!H425</f>
        <v>0</v>
      </c>
      <c r="B378" s="76">
        <f>SUM((Užsakymas!F425*0.001*Užsakymas!I425+Užsakymas!G425*0.001*Užsakymas!L425))*Užsakymas!H425</f>
        <v>0</v>
      </c>
      <c r="C378" s="77">
        <f>SUM((Užsakymas!F425*0.001)*Užsakymas!J425+(Užsakymas!G425*0.001)*Užsakymas!M425)*Užsakymas!H425</f>
        <v>0</v>
      </c>
    </row>
    <row r="379" spans="1:3" x14ac:dyDescent="0.25">
      <c r="A379" s="75">
        <f>SUM((Užsakymas!F426*0.001)*Užsakymas!K426+(Užsakymas!G426*0.001)*Užsakymas!N426)*Užsakymas!H426</f>
        <v>0</v>
      </c>
      <c r="B379" s="76">
        <f>SUM((Užsakymas!F426*0.001*Užsakymas!I426+Užsakymas!G426*0.001*Užsakymas!L426))*Užsakymas!H426</f>
        <v>0</v>
      </c>
      <c r="C379" s="77">
        <f>SUM((Užsakymas!F426*0.001)*Užsakymas!J426+(Užsakymas!G426*0.001)*Užsakymas!M426)*Užsakymas!H426</f>
        <v>0</v>
      </c>
    </row>
    <row r="380" spans="1:3" x14ac:dyDescent="0.25">
      <c r="A380" s="75">
        <f>SUM((Užsakymas!F427*0.001)*Užsakymas!K427+(Užsakymas!G427*0.001)*Užsakymas!N427)*Užsakymas!H427</f>
        <v>0</v>
      </c>
      <c r="B380" s="76">
        <f>SUM((Užsakymas!F427*0.001*Užsakymas!I427+Užsakymas!G427*0.001*Užsakymas!L427))*Užsakymas!H427</f>
        <v>0</v>
      </c>
      <c r="C380" s="77">
        <f>SUM((Užsakymas!F427*0.001)*Užsakymas!J427+(Užsakymas!G427*0.001)*Užsakymas!M427)*Užsakymas!H427</f>
        <v>0</v>
      </c>
    </row>
    <row r="381" spans="1:3" x14ac:dyDescent="0.25">
      <c r="A381" s="75">
        <f>SUM((Užsakymas!F428*0.001)*Užsakymas!K428+(Užsakymas!G428*0.001)*Užsakymas!N428)*Užsakymas!H428</f>
        <v>0</v>
      </c>
      <c r="B381" s="76">
        <f>SUM((Užsakymas!F428*0.001*Užsakymas!I428+Užsakymas!G428*0.001*Užsakymas!L428))*Užsakymas!H428</f>
        <v>0</v>
      </c>
      <c r="C381" s="77">
        <f>SUM((Užsakymas!F428*0.001)*Užsakymas!J428+(Užsakymas!G428*0.001)*Užsakymas!M428)*Užsakymas!H428</f>
        <v>0</v>
      </c>
    </row>
    <row r="382" spans="1:3" x14ac:dyDescent="0.25">
      <c r="A382" s="75">
        <f>SUM((Užsakymas!F429*0.001)*Užsakymas!K429+(Užsakymas!G429*0.001)*Užsakymas!N429)*Užsakymas!H429</f>
        <v>0</v>
      </c>
      <c r="B382" s="76">
        <f>SUM((Užsakymas!F429*0.001*Užsakymas!I429+Užsakymas!G429*0.001*Užsakymas!L429))*Užsakymas!H429</f>
        <v>0</v>
      </c>
      <c r="C382" s="77">
        <f>SUM((Užsakymas!F429*0.001)*Užsakymas!J429+(Užsakymas!G429*0.001)*Užsakymas!M429)*Užsakymas!H429</f>
        <v>0</v>
      </c>
    </row>
    <row r="383" spans="1:3" x14ac:dyDescent="0.25">
      <c r="A383" s="75">
        <f>SUM((Užsakymas!F430*0.001)*Užsakymas!K430+(Užsakymas!G430*0.001)*Užsakymas!N430)*Užsakymas!H430</f>
        <v>0</v>
      </c>
      <c r="B383" s="76">
        <f>SUM((Užsakymas!F430*0.001*Užsakymas!I430+Užsakymas!G430*0.001*Užsakymas!L430))*Užsakymas!H430</f>
        <v>0</v>
      </c>
      <c r="C383" s="77">
        <f>SUM((Užsakymas!F430*0.001)*Užsakymas!J430+(Užsakymas!G430*0.001)*Užsakymas!M430)*Užsakymas!H430</f>
        <v>0</v>
      </c>
    </row>
    <row r="384" spans="1:3" x14ac:dyDescent="0.25">
      <c r="A384" s="75">
        <f>SUM((Užsakymas!F431*0.001)*Užsakymas!K431+(Užsakymas!G431*0.001)*Užsakymas!N431)*Užsakymas!H431</f>
        <v>0</v>
      </c>
      <c r="B384" s="76">
        <f>SUM((Užsakymas!F431*0.001*Užsakymas!I431+Užsakymas!G431*0.001*Užsakymas!L431))*Užsakymas!H431</f>
        <v>0</v>
      </c>
      <c r="C384" s="77">
        <f>SUM((Užsakymas!F431*0.001)*Užsakymas!J431+(Užsakymas!G431*0.001)*Užsakymas!M431)*Užsakymas!H431</f>
        <v>0</v>
      </c>
    </row>
    <row r="385" spans="1:3" x14ac:dyDescent="0.25">
      <c r="A385" s="75">
        <f>SUM((Užsakymas!F432*0.001)*Užsakymas!K432+(Užsakymas!G432*0.001)*Užsakymas!N432)*Užsakymas!H432</f>
        <v>0</v>
      </c>
      <c r="B385" s="76">
        <f>SUM((Užsakymas!F432*0.001*Užsakymas!I432+Užsakymas!G432*0.001*Užsakymas!L432))*Užsakymas!H432</f>
        <v>0</v>
      </c>
      <c r="C385" s="77">
        <f>SUM((Užsakymas!F432*0.001)*Užsakymas!J432+(Užsakymas!G432*0.001)*Užsakymas!M432)*Užsakymas!H432</f>
        <v>0</v>
      </c>
    </row>
    <row r="386" spans="1:3" x14ac:dyDescent="0.25">
      <c r="A386" s="75">
        <f>SUM((Užsakymas!F433*0.001)*Užsakymas!K433+(Užsakymas!G433*0.001)*Užsakymas!N433)*Užsakymas!H433</f>
        <v>0</v>
      </c>
      <c r="B386" s="76">
        <f>SUM((Užsakymas!F433*0.001*Užsakymas!I433+Užsakymas!G433*0.001*Užsakymas!L433))*Užsakymas!H433</f>
        <v>0</v>
      </c>
      <c r="C386" s="77">
        <f>SUM((Užsakymas!F433*0.001)*Užsakymas!J433+(Užsakymas!G433*0.001)*Užsakymas!M433)*Užsakymas!H433</f>
        <v>0</v>
      </c>
    </row>
    <row r="387" spans="1:3" x14ac:dyDescent="0.25">
      <c r="A387" s="75">
        <f>SUM((Užsakymas!F434*0.001)*Užsakymas!K434+(Užsakymas!G434*0.001)*Užsakymas!N434)*Užsakymas!H434</f>
        <v>0</v>
      </c>
      <c r="B387" s="76">
        <f>SUM((Užsakymas!F434*0.001*Užsakymas!I434+Užsakymas!G434*0.001*Užsakymas!L434))*Užsakymas!H434</f>
        <v>0</v>
      </c>
      <c r="C387" s="77">
        <f>SUM((Užsakymas!F434*0.001)*Užsakymas!J434+(Užsakymas!G434*0.001)*Užsakymas!M434)*Užsakymas!H434</f>
        <v>0</v>
      </c>
    </row>
    <row r="388" spans="1:3" x14ac:dyDescent="0.25">
      <c r="A388" s="75">
        <f>SUM((Užsakymas!F435*0.001)*Užsakymas!K435+(Užsakymas!G435*0.001)*Užsakymas!N435)*Užsakymas!H435</f>
        <v>0</v>
      </c>
      <c r="B388" s="76">
        <f>SUM((Užsakymas!F435*0.001*Užsakymas!I435+Užsakymas!G435*0.001*Užsakymas!L435))*Užsakymas!H435</f>
        <v>0</v>
      </c>
      <c r="C388" s="77">
        <f>SUM((Užsakymas!F435*0.001)*Užsakymas!J435+(Užsakymas!G435*0.001)*Užsakymas!M435)*Užsakymas!H435</f>
        <v>0</v>
      </c>
    </row>
    <row r="389" spans="1:3" x14ac:dyDescent="0.25">
      <c r="A389" s="75">
        <f>SUM((Užsakymas!F436*0.001)*Užsakymas!K436+(Užsakymas!G436*0.001)*Užsakymas!N436)*Užsakymas!H436</f>
        <v>0</v>
      </c>
      <c r="B389" s="76">
        <f>SUM((Užsakymas!F436*0.001*Užsakymas!I436+Užsakymas!G436*0.001*Užsakymas!L436))*Užsakymas!H436</f>
        <v>0</v>
      </c>
      <c r="C389" s="77">
        <f>SUM((Užsakymas!F436*0.001)*Užsakymas!J436+(Užsakymas!G436*0.001)*Užsakymas!M436)*Užsakymas!H436</f>
        <v>0</v>
      </c>
    </row>
    <row r="390" spans="1:3" x14ac:dyDescent="0.25">
      <c r="A390" s="75">
        <f>SUM((Užsakymas!F437*0.001)*Užsakymas!K437+(Užsakymas!G437*0.001)*Užsakymas!N437)*Užsakymas!H437</f>
        <v>0</v>
      </c>
      <c r="B390" s="76">
        <f>SUM((Užsakymas!F437*0.001*Užsakymas!I437+Užsakymas!G437*0.001*Užsakymas!L437))*Užsakymas!H437</f>
        <v>0</v>
      </c>
      <c r="C390" s="77">
        <f>SUM((Užsakymas!F437*0.001)*Užsakymas!J437+(Užsakymas!G437*0.001)*Užsakymas!M437)*Užsakymas!H437</f>
        <v>0</v>
      </c>
    </row>
    <row r="391" spans="1:3" x14ac:dyDescent="0.25">
      <c r="A391" s="75">
        <f>SUM((Užsakymas!F438*0.001)*Užsakymas!K438+(Užsakymas!G438*0.001)*Užsakymas!N438)*Užsakymas!H438</f>
        <v>0</v>
      </c>
      <c r="B391" s="76">
        <f>SUM((Užsakymas!F438*0.001*Užsakymas!I438+Užsakymas!G438*0.001*Užsakymas!L438))*Užsakymas!H438</f>
        <v>0</v>
      </c>
      <c r="C391" s="77">
        <f>SUM((Užsakymas!F438*0.001)*Užsakymas!J438+(Užsakymas!G438*0.001)*Užsakymas!M438)*Užsakymas!H438</f>
        <v>0</v>
      </c>
    </row>
    <row r="392" spans="1:3" x14ac:dyDescent="0.25">
      <c r="A392" s="75">
        <f>SUM((Užsakymas!F439*0.001)*Užsakymas!K439+(Užsakymas!G439*0.001)*Užsakymas!N439)*Užsakymas!H439</f>
        <v>0</v>
      </c>
      <c r="B392" s="76">
        <f>SUM((Užsakymas!F439*0.001*Užsakymas!I439+Užsakymas!G439*0.001*Užsakymas!L439))*Užsakymas!H439</f>
        <v>0</v>
      </c>
      <c r="C392" s="77">
        <f>SUM((Užsakymas!F439*0.001)*Užsakymas!J439+(Užsakymas!G439*0.001)*Užsakymas!M439)*Užsakymas!H439</f>
        <v>0</v>
      </c>
    </row>
    <row r="393" spans="1:3" x14ac:dyDescent="0.25">
      <c r="A393" s="75">
        <f>SUM((Užsakymas!F440*0.001)*Užsakymas!K440+(Užsakymas!G440*0.001)*Užsakymas!N440)*Užsakymas!H440</f>
        <v>0</v>
      </c>
      <c r="B393" s="76">
        <f>SUM((Užsakymas!F440*0.001*Užsakymas!I440+Užsakymas!G440*0.001*Užsakymas!L440))*Užsakymas!H440</f>
        <v>0</v>
      </c>
      <c r="C393" s="77">
        <f>SUM((Užsakymas!F440*0.001)*Užsakymas!J440+(Užsakymas!G440*0.001)*Užsakymas!M440)*Užsakymas!H440</f>
        <v>0</v>
      </c>
    </row>
    <row r="394" spans="1:3" x14ac:dyDescent="0.25">
      <c r="A394" s="75">
        <f>SUM((Užsakymas!F441*0.001)*Užsakymas!K441+(Užsakymas!G441*0.001)*Užsakymas!N441)*Užsakymas!H441</f>
        <v>0</v>
      </c>
      <c r="B394" s="76">
        <f>SUM((Užsakymas!F441*0.001*Užsakymas!I441+Užsakymas!G441*0.001*Užsakymas!L441))*Užsakymas!H441</f>
        <v>0</v>
      </c>
      <c r="C394" s="77">
        <f>SUM((Užsakymas!F441*0.001)*Užsakymas!J441+(Užsakymas!G441*0.001)*Užsakymas!M441)*Užsakymas!H441</f>
        <v>0</v>
      </c>
    </row>
    <row r="395" spans="1:3" x14ac:dyDescent="0.25">
      <c r="A395" s="75">
        <f>SUM((Užsakymas!F442*0.001)*Užsakymas!K442+(Užsakymas!G442*0.001)*Užsakymas!N442)*Užsakymas!H442</f>
        <v>0</v>
      </c>
      <c r="B395" s="76">
        <f>SUM((Užsakymas!F442*0.001*Užsakymas!I442+Užsakymas!G442*0.001*Užsakymas!L442))*Užsakymas!H442</f>
        <v>0</v>
      </c>
      <c r="C395" s="77">
        <f>SUM((Užsakymas!F442*0.001)*Užsakymas!J442+(Užsakymas!G442*0.001)*Užsakymas!M442)*Užsakymas!H442</f>
        <v>0</v>
      </c>
    </row>
    <row r="396" spans="1:3" x14ac:dyDescent="0.25">
      <c r="A396" s="75">
        <f>SUM((Užsakymas!F443*0.001)*Užsakymas!K443+(Užsakymas!G443*0.001)*Užsakymas!N443)*Užsakymas!H443</f>
        <v>0</v>
      </c>
      <c r="B396" s="76">
        <f>SUM((Užsakymas!F443*0.001*Užsakymas!I443+Užsakymas!G443*0.001*Užsakymas!L443))*Užsakymas!H443</f>
        <v>0</v>
      </c>
      <c r="C396" s="77">
        <f>SUM((Užsakymas!F443*0.001)*Užsakymas!J443+(Užsakymas!G443*0.001)*Užsakymas!M443)*Užsakymas!H443</f>
        <v>0</v>
      </c>
    </row>
    <row r="397" spans="1:3" x14ac:dyDescent="0.25">
      <c r="A397" s="75">
        <f>SUM((Užsakymas!F444*0.001)*Užsakymas!K444+(Užsakymas!G444*0.001)*Užsakymas!N444)*Užsakymas!H444</f>
        <v>0</v>
      </c>
      <c r="B397" s="76">
        <f>SUM((Užsakymas!F444*0.001*Užsakymas!I444+Užsakymas!G444*0.001*Užsakymas!L444))*Užsakymas!H444</f>
        <v>0</v>
      </c>
      <c r="C397" s="77">
        <f>SUM((Užsakymas!F444*0.001)*Užsakymas!J444+(Užsakymas!G444*0.001)*Užsakymas!M444)*Užsakymas!H444</f>
        <v>0</v>
      </c>
    </row>
    <row r="398" spans="1:3" x14ac:dyDescent="0.25">
      <c r="A398" s="75">
        <f>SUM((Užsakymas!F445*0.001)*Užsakymas!K445+(Užsakymas!G445*0.001)*Užsakymas!N445)*Užsakymas!H445</f>
        <v>0</v>
      </c>
      <c r="B398" s="76">
        <f>SUM((Užsakymas!F445*0.001*Užsakymas!I445+Užsakymas!G445*0.001*Užsakymas!L445))*Užsakymas!H445</f>
        <v>0</v>
      </c>
      <c r="C398" s="77">
        <f>SUM((Užsakymas!F445*0.001)*Užsakymas!J445+(Užsakymas!G445*0.001)*Užsakymas!M445)*Užsakymas!H445</f>
        <v>0</v>
      </c>
    </row>
    <row r="399" spans="1:3" x14ac:dyDescent="0.25">
      <c r="A399" s="75">
        <f>SUM((Užsakymas!F446*0.001)*Užsakymas!K446+(Užsakymas!G446*0.001)*Užsakymas!N446)*Užsakymas!H446</f>
        <v>0</v>
      </c>
      <c r="B399" s="76">
        <f>SUM((Užsakymas!F446*0.001*Užsakymas!I446+Užsakymas!G446*0.001*Užsakymas!L446))*Užsakymas!H446</f>
        <v>0</v>
      </c>
      <c r="C399" s="77">
        <f>SUM((Užsakymas!F446*0.001)*Užsakymas!J446+(Užsakymas!G446*0.001)*Užsakymas!M446)*Užsakymas!H446</f>
        <v>0</v>
      </c>
    </row>
    <row r="400" spans="1:3" x14ac:dyDescent="0.25">
      <c r="A400" s="75">
        <f>SUM((Užsakymas!F447*0.001)*Užsakymas!K447+(Užsakymas!G447*0.001)*Užsakymas!N447)*Užsakymas!H447</f>
        <v>0</v>
      </c>
      <c r="B400" s="76">
        <f>SUM((Užsakymas!F447*0.001*Užsakymas!I447+Užsakymas!G447*0.001*Užsakymas!L447))*Užsakymas!H447</f>
        <v>0</v>
      </c>
      <c r="C400" s="77">
        <f>SUM((Užsakymas!F447*0.001)*Užsakymas!J447+(Užsakymas!G447*0.001)*Užsakymas!M447)*Užsakymas!H447</f>
        <v>0</v>
      </c>
    </row>
    <row r="401" spans="1:3" x14ac:dyDescent="0.25">
      <c r="A401" s="75">
        <f>SUM((Užsakymas!F448*0.001)*Užsakymas!K448+(Užsakymas!G448*0.001)*Užsakymas!N448)*Užsakymas!H448</f>
        <v>0</v>
      </c>
      <c r="B401" s="76">
        <f>SUM((Užsakymas!F448*0.001*Užsakymas!I448+Užsakymas!G448*0.001*Užsakymas!L448))*Užsakymas!H448</f>
        <v>0</v>
      </c>
      <c r="C401" s="77">
        <f>SUM((Užsakymas!F448*0.001)*Užsakymas!J448+(Užsakymas!G448*0.001)*Užsakymas!M448)*Užsakymas!H448</f>
        <v>0</v>
      </c>
    </row>
    <row r="402" spans="1:3" x14ac:dyDescent="0.25">
      <c r="A402" s="75">
        <f>SUM((Užsakymas!F449*0.001)*Užsakymas!K449+(Užsakymas!G449*0.001)*Užsakymas!N449)*Užsakymas!H449</f>
        <v>0</v>
      </c>
      <c r="B402" s="76">
        <f>SUM((Užsakymas!F449*0.001*Užsakymas!I449+Užsakymas!G449*0.001*Užsakymas!L449))*Užsakymas!H449</f>
        <v>0</v>
      </c>
      <c r="C402" s="77">
        <f>SUM((Užsakymas!F449*0.001)*Užsakymas!J449+(Užsakymas!G449*0.001)*Užsakymas!M449)*Užsakymas!H449</f>
        <v>0</v>
      </c>
    </row>
    <row r="403" spans="1:3" x14ac:dyDescent="0.25">
      <c r="A403" s="75">
        <f>SUM((Užsakymas!F450*0.001)*Užsakymas!K450+(Užsakymas!G450*0.001)*Užsakymas!N450)*Užsakymas!H450</f>
        <v>0</v>
      </c>
      <c r="B403" s="76">
        <f>SUM((Užsakymas!F450*0.001*Užsakymas!I450+Užsakymas!G450*0.001*Užsakymas!L450))*Užsakymas!H450</f>
        <v>0</v>
      </c>
      <c r="C403" s="77">
        <f>SUM((Užsakymas!F450*0.001)*Užsakymas!J450+(Užsakymas!G450*0.001)*Užsakymas!M450)*Užsakymas!H450</f>
        <v>0</v>
      </c>
    </row>
    <row r="404" spans="1:3" x14ac:dyDescent="0.25">
      <c r="A404" s="75">
        <f>SUM((Užsakymas!F451*0.001)*Užsakymas!K451+(Užsakymas!G451*0.001)*Užsakymas!N451)*Užsakymas!H451</f>
        <v>0</v>
      </c>
      <c r="B404" s="76">
        <f>SUM((Užsakymas!F451*0.001*Užsakymas!I451+Užsakymas!G451*0.001*Užsakymas!L451))*Užsakymas!H451</f>
        <v>0</v>
      </c>
      <c r="C404" s="77">
        <f>SUM((Užsakymas!F451*0.001)*Užsakymas!J451+(Užsakymas!G451*0.001)*Užsakymas!M451)*Užsakymas!H451</f>
        <v>0</v>
      </c>
    </row>
    <row r="405" spans="1:3" x14ac:dyDescent="0.25">
      <c r="A405" s="75">
        <f>SUM((Užsakymas!F452*0.001)*Užsakymas!K452+(Užsakymas!G452*0.001)*Užsakymas!N452)*Užsakymas!H452</f>
        <v>0</v>
      </c>
      <c r="B405" s="76">
        <f>SUM((Užsakymas!F452*0.001*Užsakymas!I452+Užsakymas!G452*0.001*Užsakymas!L452))*Užsakymas!H452</f>
        <v>0</v>
      </c>
      <c r="C405" s="77">
        <f>SUM((Užsakymas!F452*0.001)*Užsakymas!J452+(Užsakymas!G452*0.001)*Užsakymas!M452)*Užsakymas!H452</f>
        <v>0</v>
      </c>
    </row>
    <row r="406" spans="1:3" x14ac:dyDescent="0.25">
      <c r="A406" s="75">
        <f>SUM((Užsakymas!F453*0.001)*Užsakymas!K453+(Užsakymas!G453*0.001)*Užsakymas!N453)*Užsakymas!H453</f>
        <v>0</v>
      </c>
      <c r="B406" s="76">
        <f>SUM((Užsakymas!F453*0.001*Užsakymas!I453+Užsakymas!G453*0.001*Užsakymas!L453))*Užsakymas!H453</f>
        <v>0</v>
      </c>
      <c r="C406" s="77">
        <f>SUM((Užsakymas!F453*0.001)*Užsakymas!J453+(Užsakymas!G453*0.001)*Užsakymas!M453)*Užsakymas!H453</f>
        <v>0</v>
      </c>
    </row>
    <row r="407" spans="1:3" x14ac:dyDescent="0.25">
      <c r="A407" s="75">
        <f>SUM((Užsakymas!F454*0.001)*Užsakymas!K454+(Užsakymas!G454*0.001)*Užsakymas!N454)*Užsakymas!H454</f>
        <v>0</v>
      </c>
      <c r="B407" s="76">
        <f>SUM((Užsakymas!F454*0.001*Užsakymas!I454+Užsakymas!G454*0.001*Užsakymas!L454))*Užsakymas!H454</f>
        <v>0</v>
      </c>
      <c r="C407" s="77">
        <f>SUM((Užsakymas!F454*0.001)*Užsakymas!J454+(Užsakymas!G454*0.001)*Užsakymas!M454)*Užsakymas!H454</f>
        <v>0</v>
      </c>
    </row>
    <row r="408" spans="1:3" x14ac:dyDescent="0.25">
      <c r="A408" s="75">
        <f>SUM((Užsakymas!F455*0.001)*Užsakymas!K455+(Užsakymas!G455*0.001)*Užsakymas!N455)*Užsakymas!H455</f>
        <v>0</v>
      </c>
      <c r="B408" s="76">
        <f>SUM((Užsakymas!F455*0.001*Užsakymas!I455+Užsakymas!G455*0.001*Užsakymas!L455))*Užsakymas!H455</f>
        <v>0</v>
      </c>
      <c r="C408" s="77">
        <f>SUM((Užsakymas!F455*0.001)*Užsakymas!J455+(Užsakymas!G455*0.001)*Užsakymas!M455)*Užsakymas!H455</f>
        <v>0</v>
      </c>
    </row>
    <row r="409" spans="1:3" x14ac:dyDescent="0.25">
      <c r="A409" s="75">
        <f>SUM((Užsakymas!F456*0.001)*Užsakymas!K456+(Užsakymas!G456*0.001)*Užsakymas!N456)*Užsakymas!H456</f>
        <v>0</v>
      </c>
      <c r="B409" s="76">
        <f>SUM((Užsakymas!F456*0.001*Užsakymas!I456+Užsakymas!G456*0.001*Užsakymas!L456))*Užsakymas!H456</f>
        <v>0</v>
      </c>
      <c r="C409" s="77">
        <f>SUM((Užsakymas!F456*0.001)*Užsakymas!J456+(Užsakymas!G456*0.001)*Užsakymas!M456)*Užsakymas!H456</f>
        <v>0</v>
      </c>
    </row>
    <row r="410" spans="1:3" x14ac:dyDescent="0.25">
      <c r="A410" s="75">
        <f>SUM((Užsakymas!F457*0.001)*Užsakymas!K457+(Užsakymas!G457*0.001)*Užsakymas!N457)*Užsakymas!H457</f>
        <v>0</v>
      </c>
      <c r="B410" s="76">
        <f>SUM((Užsakymas!F457*0.001*Užsakymas!I457+Užsakymas!G457*0.001*Užsakymas!L457))*Užsakymas!H457</f>
        <v>0</v>
      </c>
      <c r="C410" s="77">
        <f>SUM((Užsakymas!F457*0.001)*Užsakymas!J457+(Užsakymas!G457*0.001)*Užsakymas!M457)*Užsakymas!H457</f>
        <v>0</v>
      </c>
    </row>
    <row r="411" spans="1:3" x14ac:dyDescent="0.25">
      <c r="A411" s="75">
        <f>SUM((Užsakymas!F458*0.001)*Užsakymas!K458+(Užsakymas!G458*0.001)*Užsakymas!N458)*Užsakymas!H458</f>
        <v>0</v>
      </c>
      <c r="B411" s="76">
        <f>SUM((Užsakymas!F458*0.001*Užsakymas!I458+Užsakymas!G458*0.001*Užsakymas!L458))*Užsakymas!H458</f>
        <v>0</v>
      </c>
      <c r="C411" s="77">
        <f>SUM((Užsakymas!F458*0.001)*Užsakymas!J458+(Užsakymas!G458*0.001)*Užsakymas!M458)*Užsakymas!H458</f>
        <v>0</v>
      </c>
    </row>
    <row r="412" spans="1:3" x14ac:dyDescent="0.25">
      <c r="A412" s="75">
        <f>SUM((Užsakymas!F459*0.001)*Užsakymas!K459+(Užsakymas!G459*0.001)*Užsakymas!N459)*Užsakymas!H459</f>
        <v>0</v>
      </c>
      <c r="B412" s="76">
        <f>SUM((Užsakymas!F459*0.001*Užsakymas!I459+Užsakymas!G459*0.001*Užsakymas!L459))*Užsakymas!H459</f>
        <v>0</v>
      </c>
      <c r="C412" s="77">
        <f>SUM((Užsakymas!F459*0.001)*Užsakymas!J459+(Užsakymas!G459*0.001)*Užsakymas!M459)*Užsakymas!H459</f>
        <v>0</v>
      </c>
    </row>
    <row r="413" spans="1:3" x14ac:dyDescent="0.25">
      <c r="A413" s="75">
        <f>SUM((Užsakymas!F460*0.001)*Užsakymas!K460+(Užsakymas!G460*0.001)*Užsakymas!N460)*Užsakymas!H460</f>
        <v>0</v>
      </c>
      <c r="B413" s="76">
        <f>SUM((Užsakymas!F460*0.001*Užsakymas!I460+Užsakymas!G460*0.001*Užsakymas!L460))*Užsakymas!H460</f>
        <v>0</v>
      </c>
      <c r="C413" s="77">
        <f>SUM((Užsakymas!F460*0.001)*Užsakymas!J460+(Užsakymas!G460*0.001)*Užsakymas!M460)*Užsakymas!H460</f>
        <v>0</v>
      </c>
    </row>
    <row r="414" spans="1:3" x14ac:dyDescent="0.25">
      <c r="A414" s="75">
        <f>SUM((Užsakymas!F461*0.001)*Užsakymas!K461+(Užsakymas!G461*0.001)*Užsakymas!N461)*Užsakymas!H461</f>
        <v>0</v>
      </c>
      <c r="B414" s="76">
        <f>SUM((Užsakymas!F461*0.001*Užsakymas!I461+Užsakymas!G461*0.001*Užsakymas!L461))*Užsakymas!H461</f>
        <v>0</v>
      </c>
      <c r="C414" s="77">
        <f>SUM((Užsakymas!F461*0.001)*Užsakymas!J461+(Užsakymas!G461*0.001)*Užsakymas!M461)*Užsakymas!H461</f>
        <v>0</v>
      </c>
    </row>
    <row r="415" spans="1:3" x14ac:dyDescent="0.25">
      <c r="A415" s="75">
        <f>SUM((Užsakymas!F462*0.001)*Užsakymas!K462+(Užsakymas!G462*0.001)*Užsakymas!N462)*Užsakymas!H462</f>
        <v>0</v>
      </c>
      <c r="B415" s="76">
        <f>SUM((Užsakymas!F462*0.001*Užsakymas!I462+Užsakymas!G462*0.001*Užsakymas!L462))*Užsakymas!H462</f>
        <v>0</v>
      </c>
      <c r="C415" s="77">
        <f>SUM((Užsakymas!F462*0.001)*Užsakymas!J462+(Užsakymas!G462*0.001)*Užsakymas!M462)*Užsakymas!H462</f>
        <v>0</v>
      </c>
    </row>
    <row r="416" spans="1:3" x14ac:dyDescent="0.25">
      <c r="A416" s="75">
        <f>SUM((Užsakymas!F463*0.001)*Užsakymas!K463+(Užsakymas!G463*0.001)*Užsakymas!N463)*Užsakymas!H463</f>
        <v>0</v>
      </c>
      <c r="B416" s="76">
        <f>SUM((Užsakymas!F463*0.001*Užsakymas!I463+Užsakymas!G463*0.001*Užsakymas!L463))*Užsakymas!H463</f>
        <v>0</v>
      </c>
      <c r="C416" s="77">
        <f>SUM((Užsakymas!F463*0.001)*Užsakymas!J463+(Užsakymas!G463*0.001)*Užsakymas!M463)*Užsakymas!H463</f>
        <v>0</v>
      </c>
    </row>
    <row r="417" spans="1:3" x14ac:dyDescent="0.25">
      <c r="A417" s="75">
        <f>SUM((Užsakymas!F464*0.001)*Užsakymas!K464+(Užsakymas!G464*0.001)*Užsakymas!N464)*Užsakymas!H464</f>
        <v>0</v>
      </c>
      <c r="B417" s="76">
        <f>SUM((Užsakymas!F464*0.001*Užsakymas!I464+Užsakymas!G464*0.001*Užsakymas!L464))*Užsakymas!H464</f>
        <v>0</v>
      </c>
      <c r="C417" s="77">
        <f>SUM((Užsakymas!F464*0.001)*Užsakymas!J464+(Užsakymas!G464*0.001)*Užsakymas!M464)*Užsakymas!H464</f>
        <v>0</v>
      </c>
    </row>
    <row r="418" spans="1:3" x14ac:dyDescent="0.25">
      <c r="A418" s="75">
        <f>SUM((Užsakymas!F465*0.001)*Užsakymas!K465+(Užsakymas!G465*0.001)*Užsakymas!N465)*Užsakymas!H465</f>
        <v>0</v>
      </c>
      <c r="B418" s="76">
        <f>SUM((Užsakymas!F465*0.001*Užsakymas!I465+Užsakymas!G465*0.001*Užsakymas!L465))*Užsakymas!H465</f>
        <v>0</v>
      </c>
      <c r="C418" s="77">
        <f>SUM((Užsakymas!F465*0.001)*Užsakymas!J465+(Užsakymas!G465*0.001)*Užsakymas!M465)*Užsakymas!H465</f>
        <v>0</v>
      </c>
    </row>
    <row r="419" spans="1:3" x14ac:dyDescent="0.25">
      <c r="A419" s="75">
        <f>SUM((Užsakymas!F466*0.001)*Užsakymas!K466+(Užsakymas!G466*0.001)*Užsakymas!N466)*Užsakymas!H466</f>
        <v>0</v>
      </c>
      <c r="B419" s="76">
        <f>SUM((Užsakymas!F466*0.001*Užsakymas!I466+Užsakymas!G466*0.001*Užsakymas!L466))*Užsakymas!H466</f>
        <v>0</v>
      </c>
      <c r="C419" s="77">
        <f>SUM((Užsakymas!F466*0.001)*Užsakymas!J466+(Užsakymas!G466*0.001)*Užsakymas!M466)*Užsakymas!H466</f>
        <v>0</v>
      </c>
    </row>
    <row r="420" spans="1:3" x14ac:dyDescent="0.25">
      <c r="A420" s="75">
        <f>SUM((Užsakymas!F467*0.001)*Užsakymas!K467+(Užsakymas!G467*0.001)*Užsakymas!N467)*Užsakymas!H467</f>
        <v>0</v>
      </c>
      <c r="B420" s="76">
        <f>SUM((Užsakymas!F467*0.001*Užsakymas!I467+Užsakymas!G467*0.001*Užsakymas!L467))*Užsakymas!H467</f>
        <v>0</v>
      </c>
      <c r="C420" s="77">
        <f>SUM((Užsakymas!F467*0.001)*Užsakymas!J467+(Užsakymas!G467*0.001)*Užsakymas!M467)*Užsakymas!H467</f>
        <v>0</v>
      </c>
    </row>
    <row r="421" spans="1:3" x14ac:dyDescent="0.25">
      <c r="A421" s="75">
        <f>SUM((Užsakymas!F468*0.001)*Užsakymas!K468+(Užsakymas!G468*0.001)*Užsakymas!N468)*Užsakymas!H468</f>
        <v>0</v>
      </c>
      <c r="B421" s="76">
        <f>SUM((Užsakymas!F468*0.001*Užsakymas!I468+Užsakymas!G468*0.001*Užsakymas!L468))*Užsakymas!H468</f>
        <v>0</v>
      </c>
      <c r="C421" s="77">
        <f>SUM((Užsakymas!F468*0.001)*Užsakymas!J468+(Užsakymas!G468*0.001)*Užsakymas!M468)*Užsakymas!H468</f>
        <v>0</v>
      </c>
    </row>
    <row r="422" spans="1:3" x14ac:dyDescent="0.25">
      <c r="A422" s="75">
        <f>SUM((Užsakymas!F469*0.001)*Užsakymas!K469+(Užsakymas!G469*0.001)*Užsakymas!N469)*Užsakymas!H469</f>
        <v>0</v>
      </c>
      <c r="B422" s="76">
        <f>SUM((Užsakymas!F469*0.001*Užsakymas!I469+Užsakymas!G469*0.001*Užsakymas!L469))*Užsakymas!H469</f>
        <v>0</v>
      </c>
      <c r="C422" s="77">
        <f>SUM((Užsakymas!F469*0.001)*Užsakymas!J469+(Užsakymas!G469*0.001)*Užsakymas!M469)*Užsakymas!H469</f>
        <v>0</v>
      </c>
    </row>
    <row r="423" spans="1:3" x14ac:dyDescent="0.25">
      <c r="A423" s="75">
        <f>SUM((Užsakymas!F470*0.001)*Užsakymas!K470+(Užsakymas!G470*0.001)*Užsakymas!N470)*Užsakymas!H470</f>
        <v>0</v>
      </c>
      <c r="B423" s="76">
        <f>SUM((Užsakymas!F470*0.001*Užsakymas!I470+Užsakymas!G470*0.001*Užsakymas!L470))*Užsakymas!H470</f>
        <v>0</v>
      </c>
      <c r="C423" s="77">
        <f>SUM((Užsakymas!F470*0.001)*Užsakymas!J470+(Užsakymas!G470*0.001)*Užsakymas!M470)*Užsakymas!H470</f>
        <v>0</v>
      </c>
    </row>
    <row r="424" spans="1:3" x14ac:dyDescent="0.25">
      <c r="A424" s="75">
        <f>SUM((Užsakymas!F471*0.001)*Užsakymas!K471+(Užsakymas!G471*0.001)*Užsakymas!N471)*Užsakymas!H471</f>
        <v>0</v>
      </c>
      <c r="B424" s="76">
        <f>SUM((Užsakymas!F471*0.001*Užsakymas!I471+Užsakymas!G471*0.001*Užsakymas!L471))*Užsakymas!H471</f>
        <v>0</v>
      </c>
      <c r="C424" s="77">
        <f>SUM((Užsakymas!F471*0.001)*Užsakymas!J471+(Užsakymas!G471*0.001)*Užsakymas!M471)*Užsakymas!H471</f>
        <v>0</v>
      </c>
    </row>
    <row r="425" spans="1:3" x14ac:dyDescent="0.25">
      <c r="A425" s="75">
        <f>SUM((Užsakymas!F472*0.001)*Užsakymas!K472+(Užsakymas!G472*0.001)*Užsakymas!N472)*Užsakymas!H472</f>
        <v>0</v>
      </c>
      <c r="B425" s="76">
        <f>SUM((Užsakymas!F472*0.001*Užsakymas!I472+Užsakymas!G472*0.001*Užsakymas!L472))*Užsakymas!H472</f>
        <v>0</v>
      </c>
      <c r="C425" s="77">
        <f>SUM((Užsakymas!F472*0.001)*Užsakymas!J472+(Užsakymas!G472*0.001)*Užsakymas!M472)*Užsakymas!H472</f>
        <v>0</v>
      </c>
    </row>
    <row r="426" spans="1:3" x14ac:dyDescent="0.25">
      <c r="A426" s="75">
        <f>SUM((Užsakymas!F473*0.001)*Užsakymas!K473+(Užsakymas!G473*0.001)*Užsakymas!N473)*Užsakymas!H473</f>
        <v>0</v>
      </c>
      <c r="B426" s="76">
        <f>SUM((Užsakymas!F473*0.001*Užsakymas!I473+Užsakymas!G473*0.001*Užsakymas!L473))*Užsakymas!H473</f>
        <v>0</v>
      </c>
      <c r="C426" s="77">
        <f>SUM((Užsakymas!F473*0.001)*Užsakymas!J473+(Užsakymas!G473*0.001)*Užsakymas!M473)*Užsakymas!H473</f>
        <v>0</v>
      </c>
    </row>
    <row r="427" spans="1:3" x14ac:dyDescent="0.25">
      <c r="A427" s="75">
        <f>SUM((Užsakymas!F474*0.001)*Užsakymas!K474+(Užsakymas!G474*0.001)*Užsakymas!N474)*Užsakymas!H474</f>
        <v>0</v>
      </c>
      <c r="B427" s="76">
        <f>SUM((Užsakymas!F474*0.001*Užsakymas!I474+Užsakymas!G474*0.001*Užsakymas!L474))*Užsakymas!H474</f>
        <v>0</v>
      </c>
      <c r="C427" s="77">
        <f>SUM((Užsakymas!F474*0.001)*Užsakymas!J474+(Užsakymas!G474*0.001)*Užsakymas!M474)*Užsakymas!H474</f>
        <v>0</v>
      </c>
    </row>
    <row r="428" spans="1:3" x14ac:dyDescent="0.25">
      <c r="A428" s="75">
        <f>SUM((Užsakymas!F475*0.001)*Užsakymas!K475+(Užsakymas!G475*0.001)*Užsakymas!N475)*Užsakymas!H475</f>
        <v>0</v>
      </c>
      <c r="B428" s="76">
        <f>SUM((Užsakymas!F475*0.001*Užsakymas!I475+Užsakymas!G475*0.001*Užsakymas!L475))*Užsakymas!H475</f>
        <v>0</v>
      </c>
      <c r="C428" s="77">
        <f>SUM((Užsakymas!F475*0.001)*Užsakymas!J475+(Užsakymas!G475*0.001)*Užsakymas!M475)*Užsakymas!H475</f>
        <v>0</v>
      </c>
    </row>
    <row r="429" spans="1:3" x14ac:dyDescent="0.25">
      <c r="A429" s="75">
        <f>SUM((Užsakymas!F476*0.001)*Užsakymas!K476+(Užsakymas!G476*0.001)*Užsakymas!N476)*Užsakymas!H476</f>
        <v>0</v>
      </c>
      <c r="B429" s="76">
        <f>SUM((Užsakymas!F476*0.001*Užsakymas!I476+Užsakymas!G476*0.001*Užsakymas!L476))*Užsakymas!H476</f>
        <v>0</v>
      </c>
      <c r="C429" s="77">
        <f>SUM((Užsakymas!F476*0.001)*Užsakymas!J476+(Užsakymas!G476*0.001)*Užsakymas!M476)*Užsakymas!H476</f>
        <v>0</v>
      </c>
    </row>
    <row r="430" spans="1:3" x14ac:dyDescent="0.25">
      <c r="A430" s="75">
        <f>SUM((Užsakymas!F477*0.001)*Užsakymas!K477+(Užsakymas!G477*0.001)*Užsakymas!N477)*Užsakymas!H477</f>
        <v>0</v>
      </c>
      <c r="B430" s="76">
        <f>SUM((Užsakymas!F477*0.001*Užsakymas!I477+Užsakymas!G477*0.001*Užsakymas!L477))*Užsakymas!H477</f>
        <v>0</v>
      </c>
      <c r="C430" s="77">
        <f>SUM((Užsakymas!F477*0.001)*Užsakymas!J477+(Užsakymas!G477*0.001)*Užsakymas!M477)*Užsakymas!H477</f>
        <v>0</v>
      </c>
    </row>
    <row r="431" spans="1:3" x14ac:dyDescent="0.25">
      <c r="A431" s="75">
        <f>SUM((Užsakymas!F478*0.001)*Užsakymas!K478+(Užsakymas!G478*0.001)*Užsakymas!N478)*Užsakymas!H478</f>
        <v>0</v>
      </c>
      <c r="B431" s="76">
        <f>SUM((Užsakymas!F478*0.001*Užsakymas!I478+Užsakymas!G478*0.001*Užsakymas!L478))*Užsakymas!H478</f>
        <v>0</v>
      </c>
      <c r="C431" s="77">
        <f>SUM((Užsakymas!F478*0.001)*Užsakymas!J478+(Užsakymas!G478*0.001)*Užsakymas!M478)*Užsakymas!H478</f>
        <v>0</v>
      </c>
    </row>
    <row r="432" spans="1:3" x14ac:dyDescent="0.25">
      <c r="A432" s="75">
        <f>SUM((Užsakymas!F479*0.001)*Užsakymas!K479+(Užsakymas!G479*0.001)*Užsakymas!N479)*Užsakymas!H479</f>
        <v>0</v>
      </c>
      <c r="B432" s="76">
        <f>SUM((Užsakymas!F479*0.001*Užsakymas!I479+Užsakymas!G479*0.001*Užsakymas!L479))*Užsakymas!H479</f>
        <v>0</v>
      </c>
      <c r="C432" s="77">
        <f>SUM((Užsakymas!F479*0.001)*Užsakymas!J479+(Užsakymas!G479*0.001)*Užsakymas!M479)*Užsakymas!H479</f>
        <v>0</v>
      </c>
    </row>
    <row r="433" spans="1:3" x14ac:dyDescent="0.25">
      <c r="A433" s="75">
        <f>SUM((Užsakymas!F480*0.001)*Užsakymas!K480+(Užsakymas!G480*0.001)*Užsakymas!N480)*Užsakymas!H480</f>
        <v>0</v>
      </c>
      <c r="B433" s="76">
        <f>SUM((Užsakymas!F480*0.001*Užsakymas!I480+Užsakymas!G480*0.001*Užsakymas!L480))*Užsakymas!H480</f>
        <v>0</v>
      </c>
      <c r="C433" s="77">
        <f>SUM((Užsakymas!F480*0.001)*Užsakymas!J480+(Užsakymas!G480*0.001)*Užsakymas!M480)*Užsakymas!H480</f>
        <v>0</v>
      </c>
    </row>
    <row r="434" spans="1:3" x14ac:dyDescent="0.25">
      <c r="A434" s="75">
        <f>SUM((Užsakymas!F481*0.001)*Užsakymas!K481+(Užsakymas!G481*0.001)*Užsakymas!N481)*Užsakymas!H481</f>
        <v>0</v>
      </c>
      <c r="B434" s="76">
        <f>SUM((Užsakymas!F481*0.001*Užsakymas!I481+Užsakymas!G481*0.001*Užsakymas!L481))*Užsakymas!H481</f>
        <v>0</v>
      </c>
      <c r="C434" s="77">
        <f>SUM((Užsakymas!F481*0.001)*Užsakymas!J481+(Užsakymas!G481*0.001)*Užsakymas!M481)*Užsakymas!H481</f>
        <v>0</v>
      </c>
    </row>
    <row r="435" spans="1:3" x14ac:dyDescent="0.25">
      <c r="A435" s="75">
        <f>SUM((Užsakymas!F482*0.001)*Užsakymas!K482+(Užsakymas!G482*0.001)*Užsakymas!N482)*Užsakymas!H482</f>
        <v>0</v>
      </c>
      <c r="B435" s="76">
        <f>SUM((Užsakymas!F482*0.001*Užsakymas!I482+Užsakymas!G482*0.001*Užsakymas!L482))*Užsakymas!H482</f>
        <v>0</v>
      </c>
      <c r="C435" s="77">
        <f>SUM((Užsakymas!F482*0.001)*Užsakymas!J482+(Užsakymas!G482*0.001)*Užsakymas!M482)*Užsakymas!H482</f>
        <v>0</v>
      </c>
    </row>
    <row r="436" spans="1:3" x14ac:dyDescent="0.25">
      <c r="A436" s="75">
        <f>SUM((Užsakymas!F483*0.001)*Užsakymas!K483+(Užsakymas!G483*0.001)*Užsakymas!N483)*Užsakymas!H483</f>
        <v>0</v>
      </c>
      <c r="B436" s="76">
        <f>SUM((Užsakymas!F483*0.001*Užsakymas!I483+Užsakymas!G483*0.001*Užsakymas!L483))*Užsakymas!H483</f>
        <v>0</v>
      </c>
      <c r="C436" s="77">
        <f>SUM((Užsakymas!F483*0.001)*Užsakymas!J483+(Užsakymas!G483*0.001)*Užsakymas!M483)*Užsakymas!H483</f>
        <v>0</v>
      </c>
    </row>
    <row r="437" spans="1:3" x14ac:dyDescent="0.25">
      <c r="A437" s="75">
        <f>SUM((Užsakymas!F484*0.001)*Užsakymas!K484+(Užsakymas!G484*0.001)*Užsakymas!N484)*Užsakymas!H484</f>
        <v>0</v>
      </c>
      <c r="B437" s="76">
        <f>SUM((Užsakymas!F484*0.001*Užsakymas!I484+Užsakymas!G484*0.001*Užsakymas!L484))*Užsakymas!H484</f>
        <v>0</v>
      </c>
      <c r="C437" s="77">
        <f>SUM((Užsakymas!F484*0.001)*Užsakymas!J484+(Užsakymas!G484*0.001)*Užsakymas!M484)*Užsakymas!H484</f>
        <v>0</v>
      </c>
    </row>
    <row r="438" spans="1:3" x14ac:dyDescent="0.25">
      <c r="A438" s="75">
        <f>SUM((Užsakymas!F485*0.001)*Užsakymas!K485+(Užsakymas!G485*0.001)*Užsakymas!N485)*Užsakymas!H485</f>
        <v>0</v>
      </c>
      <c r="B438" s="76">
        <f>SUM((Užsakymas!F485*0.001*Užsakymas!I485+Užsakymas!G485*0.001*Užsakymas!L485))*Užsakymas!H485</f>
        <v>0</v>
      </c>
      <c r="C438" s="77">
        <f>SUM((Užsakymas!F485*0.001)*Užsakymas!J485+(Užsakymas!G485*0.001)*Užsakymas!M485)*Užsakymas!H485</f>
        <v>0</v>
      </c>
    </row>
    <row r="439" spans="1:3" x14ac:dyDescent="0.25">
      <c r="A439" s="75">
        <f>SUM((Užsakymas!F486*0.001)*Užsakymas!K486+(Užsakymas!G486*0.001)*Užsakymas!N486)*Užsakymas!H486</f>
        <v>0</v>
      </c>
      <c r="B439" s="76">
        <f>SUM((Užsakymas!F486*0.001*Užsakymas!I486+Užsakymas!G486*0.001*Užsakymas!L486))*Užsakymas!H486</f>
        <v>0</v>
      </c>
      <c r="C439" s="77">
        <f>SUM((Užsakymas!F486*0.001)*Užsakymas!J486+(Užsakymas!G486*0.001)*Užsakymas!M486)*Užsakymas!H486</f>
        <v>0</v>
      </c>
    </row>
    <row r="440" spans="1:3" x14ac:dyDescent="0.25">
      <c r="A440" s="75">
        <f>SUM((Užsakymas!F487*0.001)*Užsakymas!K487+(Užsakymas!G487*0.001)*Užsakymas!N487)*Užsakymas!H487</f>
        <v>0</v>
      </c>
      <c r="B440" s="76">
        <f>SUM((Užsakymas!F487*0.001*Užsakymas!I487+Užsakymas!G487*0.001*Užsakymas!L487))*Užsakymas!H487</f>
        <v>0</v>
      </c>
      <c r="C440" s="77">
        <f>SUM((Užsakymas!F487*0.001)*Užsakymas!J487+(Užsakymas!G487*0.001)*Užsakymas!M487)*Užsakymas!H487</f>
        <v>0</v>
      </c>
    </row>
    <row r="441" spans="1:3" x14ac:dyDescent="0.25">
      <c r="A441" s="75">
        <f>SUM((Užsakymas!F488*0.001)*Užsakymas!K488+(Užsakymas!G488*0.001)*Užsakymas!N488)*Užsakymas!H488</f>
        <v>0</v>
      </c>
      <c r="B441" s="76">
        <f>SUM((Užsakymas!F488*0.001*Užsakymas!I488+Užsakymas!G488*0.001*Užsakymas!L488))*Užsakymas!H488</f>
        <v>0</v>
      </c>
      <c r="C441" s="77">
        <f>SUM((Užsakymas!F488*0.001)*Užsakymas!J488+(Užsakymas!G488*0.001)*Užsakymas!M488)*Užsakymas!H488</f>
        <v>0</v>
      </c>
    </row>
    <row r="442" spans="1:3" x14ac:dyDescent="0.25">
      <c r="A442" s="75">
        <f>SUM((Užsakymas!F489*0.001)*Užsakymas!K489+(Užsakymas!G489*0.001)*Užsakymas!N489)*Užsakymas!H489</f>
        <v>0</v>
      </c>
      <c r="B442" s="76">
        <f>SUM((Užsakymas!F489*0.001*Užsakymas!I489+Užsakymas!G489*0.001*Užsakymas!L489))*Užsakymas!H489</f>
        <v>0</v>
      </c>
      <c r="C442" s="77">
        <f>SUM((Užsakymas!F489*0.001)*Užsakymas!J489+(Užsakymas!G489*0.001)*Užsakymas!M489)*Užsakymas!H489</f>
        <v>0</v>
      </c>
    </row>
    <row r="443" spans="1:3" x14ac:dyDescent="0.25">
      <c r="A443" s="75">
        <f>SUM((Užsakymas!F490*0.001)*Užsakymas!K490+(Užsakymas!G490*0.001)*Užsakymas!N490)*Užsakymas!H490</f>
        <v>0</v>
      </c>
      <c r="B443" s="76">
        <f>SUM((Užsakymas!F490*0.001*Užsakymas!I490+Užsakymas!G490*0.001*Užsakymas!L490))*Užsakymas!H490</f>
        <v>0</v>
      </c>
      <c r="C443" s="77">
        <f>SUM((Užsakymas!F490*0.001)*Užsakymas!J490+(Užsakymas!G490*0.001)*Užsakymas!M490)*Užsakymas!H490</f>
        <v>0</v>
      </c>
    </row>
    <row r="444" spans="1:3" x14ac:dyDescent="0.25">
      <c r="A444" s="75">
        <f>SUM((Užsakymas!F491*0.001)*Užsakymas!K491+(Užsakymas!G491*0.001)*Užsakymas!N491)*Užsakymas!H491</f>
        <v>0</v>
      </c>
      <c r="B444" s="76">
        <f>SUM((Užsakymas!F491*0.001*Užsakymas!I491+Užsakymas!G491*0.001*Užsakymas!L491))*Užsakymas!H491</f>
        <v>0</v>
      </c>
      <c r="C444" s="77">
        <f>SUM((Užsakymas!F491*0.001)*Užsakymas!J491+(Užsakymas!G491*0.001)*Užsakymas!M491)*Užsakymas!H491</f>
        <v>0</v>
      </c>
    </row>
    <row r="445" spans="1:3" x14ac:dyDescent="0.25">
      <c r="A445" s="75">
        <f>SUM((Užsakymas!F492*0.001)*Užsakymas!K492+(Užsakymas!G492*0.001)*Užsakymas!N492)*Užsakymas!H492</f>
        <v>0</v>
      </c>
      <c r="B445" s="76">
        <f>SUM((Užsakymas!F492*0.001*Užsakymas!I492+Užsakymas!G492*0.001*Užsakymas!L492))*Užsakymas!H492</f>
        <v>0</v>
      </c>
      <c r="C445" s="77">
        <f>SUM((Užsakymas!F492*0.001)*Užsakymas!J492+(Užsakymas!G492*0.001)*Užsakymas!M492)*Užsakymas!H492</f>
        <v>0</v>
      </c>
    </row>
    <row r="446" spans="1:3" x14ac:dyDescent="0.25">
      <c r="A446" s="75">
        <f>SUM((Užsakymas!F493*0.001)*Užsakymas!K493+(Užsakymas!G493*0.001)*Užsakymas!N493)*Užsakymas!H493</f>
        <v>0</v>
      </c>
      <c r="B446" s="76">
        <f>SUM((Užsakymas!F493*0.001*Užsakymas!I493+Užsakymas!G493*0.001*Užsakymas!L493))*Užsakymas!H493</f>
        <v>0</v>
      </c>
      <c r="C446" s="77">
        <f>SUM((Užsakymas!F493*0.001)*Užsakymas!J493+(Užsakymas!G493*0.001)*Užsakymas!M493)*Užsakymas!H493</f>
        <v>0</v>
      </c>
    </row>
    <row r="447" spans="1:3" x14ac:dyDescent="0.25">
      <c r="A447" s="75">
        <f>SUM((Užsakymas!F494*0.001)*Užsakymas!K494+(Užsakymas!G494*0.001)*Užsakymas!N494)*Užsakymas!H494</f>
        <v>0</v>
      </c>
      <c r="B447" s="76">
        <f>SUM((Užsakymas!F494*0.001*Užsakymas!I494+Užsakymas!G494*0.001*Užsakymas!L494))*Užsakymas!H494</f>
        <v>0</v>
      </c>
      <c r="C447" s="77">
        <f>SUM((Užsakymas!F494*0.001)*Užsakymas!J494+(Užsakymas!G494*0.001)*Užsakymas!M494)*Užsakymas!H494</f>
        <v>0</v>
      </c>
    </row>
    <row r="448" spans="1:3" x14ac:dyDescent="0.25">
      <c r="A448" s="75">
        <f>SUM((Užsakymas!F495*0.001)*Užsakymas!K495+(Užsakymas!G495*0.001)*Užsakymas!N495)*Užsakymas!H495</f>
        <v>0</v>
      </c>
      <c r="B448" s="76">
        <f>SUM((Užsakymas!F495*0.001*Užsakymas!I495+Užsakymas!G495*0.001*Užsakymas!L495))*Užsakymas!H495</f>
        <v>0</v>
      </c>
      <c r="C448" s="77">
        <f>SUM((Užsakymas!F495*0.001)*Užsakymas!J495+(Užsakymas!G495*0.001)*Užsakymas!M495)*Užsakymas!H495</f>
        <v>0</v>
      </c>
    </row>
    <row r="449" spans="1:3" x14ac:dyDescent="0.25">
      <c r="A449" s="75">
        <f>SUM((Užsakymas!F496*0.001)*Užsakymas!K496+(Užsakymas!G496*0.001)*Užsakymas!N496)*Užsakymas!H496</f>
        <v>0</v>
      </c>
      <c r="B449" s="76">
        <f>SUM((Užsakymas!F496*0.001*Užsakymas!I496+Užsakymas!G496*0.001*Užsakymas!L496))*Užsakymas!H496</f>
        <v>0</v>
      </c>
      <c r="C449" s="77">
        <f>SUM((Užsakymas!F496*0.001)*Užsakymas!J496+(Užsakymas!G496*0.001)*Užsakymas!M496)*Užsakymas!H496</f>
        <v>0</v>
      </c>
    </row>
    <row r="450" spans="1:3" x14ac:dyDescent="0.25">
      <c r="A450" s="75">
        <f>SUM((Užsakymas!F497*0.001)*Užsakymas!K497+(Užsakymas!G497*0.001)*Užsakymas!N497)*Užsakymas!H497</f>
        <v>0</v>
      </c>
      <c r="B450" s="76">
        <f>SUM((Užsakymas!F497*0.001*Užsakymas!I497+Užsakymas!G497*0.001*Užsakymas!L497))*Užsakymas!H497</f>
        <v>0</v>
      </c>
      <c r="C450" s="77">
        <f>SUM((Užsakymas!F497*0.001)*Užsakymas!J497+(Užsakymas!G497*0.001)*Užsakymas!M497)*Užsakymas!H497</f>
        <v>0</v>
      </c>
    </row>
    <row r="451" spans="1:3" x14ac:dyDescent="0.25">
      <c r="A451" s="75">
        <f>SUM((Užsakymas!F498*0.001)*Užsakymas!K498+(Užsakymas!G498*0.001)*Užsakymas!N498)*Užsakymas!H498</f>
        <v>0</v>
      </c>
      <c r="B451" s="76">
        <f>SUM((Užsakymas!F498*0.001*Užsakymas!I498+Užsakymas!G498*0.001*Užsakymas!L498))*Užsakymas!H498</f>
        <v>0</v>
      </c>
      <c r="C451" s="77">
        <f>SUM((Užsakymas!F498*0.001)*Užsakymas!J498+(Užsakymas!G498*0.001)*Užsakymas!M498)*Užsakymas!H498</f>
        <v>0</v>
      </c>
    </row>
    <row r="452" spans="1:3" x14ac:dyDescent="0.25">
      <c r="A452" s="75">
        <f>SUM((Užsakymas!F499*0.001)*Užsakymas!K499+(Užsakymas!G499*0.001)*Užsakymas!N499)*Užsakymas!H499</f>
        <v>0</v>
      </c>
      <c r="B452" s="76">
        <f>SUM((Užsakymas!F499*0.001*Užsakymas!I499+Užsakymas!G499*0.001*Užsakymas!L499))*Užsakymas!H499</f>
        <v>0</v>
      </c>
      <c r="C452" s="77">
        <f>SUM((Užsakymas!F499*0.001)*Užsakymas!J499+(Užsakymas!G499*0.001)*Užsakymas!M499)*Užsakymas!H499</f>
        <v>0</v>
      </c>
    </row>
    <row r="453" spans="1:3" x14ac:dyDescent="0.25">
      <c r="A453" s="75">
        <f>SUM((Užsakymas!F500*0.001)*Užsakymas!K500+(Užsakymas!G500*0.001)*Užsakymas!N500)*Užsakymas!H500</f>
        <v>0</v>
      </c>
      <c r="B453" s="76">
        <f>SUM((Užsakymas!F500*0.001*Užsakymas!I500+Užsakymas!G500*0.001*Užsakymas!L500))*Užsakymas!H500</f>
        <v>0</v>
      </c>
      <c r="C453" s="77">
        <f>SUM((Užsakymas!F500*0.001)*Užsakymas!J500+(Užsakymas!G500*0.001)*Užsakymas!M500)*Užsakymas!H500</f>
        <v>0</v>
      </c>
    </row>
    <row r="454" spans="1:3" x14ac:dyDescent="0.25">
      <c r="A454" s="75">
        <f>SUM((Užsakymas!F501*0.001)*Užsakymas!K501+(Užsakymas!G501*0.001)*Užsakymas!N501)*Užsakymas!H501</f>
        <v>0</v>
      </c>
      <c r="B454" s="76">
        <f>SUM((Užsakymas!F501*0.001*Užsakymas!I501+Užsakymas!G501*0.001*Užsakymas!L501))*Užsakymas!H501</f>
        <v>0</v>
      </c>
      <c r="C454" s="77">
        <f>SUM((Užsakymas!F501*0.001)*Užsakymas!J501+(Užsakymas!G501*0.001)*Užsakymas!M501)*Užsakymas!H501</f>
        <v>0</v>
      </c>
    </row>
    <row r="455" spans="1:3" x14ac:dyDescent="0.25">
      <c r="A455" s="75">
        <f>SUM((Užsakymas!F502*0.001)*Užsakymas!K502+(Užsakymas!G502*0.001)*Užsakymas!N502)*Užsakymas!H502</f>
        <v>0</v>
      </c>
      <c r="B455" s="76">
        <f>SUM((Užsakymas!F502*0.001*Užsakymas!I502+Užsakymas!G502*0.001*Užsakymas!L502))*Užsakymas!H502</f>
        <v>0</v>
      </c>
      <c r="C455" s="77">
        <f>SUM((Užsakymas!F502*0.001)*Užsakymas!J502+(Užsakymas!G502*0.001)*Užsakymas!M502)*Užsakymas!H502</f>
        <v>0</v>
      </c>
    </row>
    <row r="456" spans="1:3" x14ac:dyDescent="0.25">
      <c r="A456" s="75">
        <f>SUM((Užsakymas!F503*0.001)*Užsakymas!K503+(Užsakymas!G503*0.001)*Užsakymas!N503)*Užsakymas!H503</f>
        <v>0</v>
      </c>
      <c r="B456" s="76">
        <f>SUM((Užsakymas!F503*0.001*Užsakymas!I503+Užsakymas!G503*0.001*Užsakymas!L503))*Užsakymas!H503</f>
        <v>0</v>
      </c>
      <c r="C456" s="77">
        <f>SUM((Užsakymas!F503*0.001)*Užsakymas!J503+(Užsakymas!G503*0.001)*Užsakymas!M503)*Užsakymas!H503</f>
        <v>0</v>
      </c>
    </row>
    <row r="457" spans="1:3" x14ac:dyDescent="0.25">
      <c r="A457" s="75">
        <f>SUM((Užsakymas!F504*0.001)*Užsakymas!K504+(Užsakymas!G504*0.001)*Užsakymas!N504)*Užsakymas!H504</f>
        <v>0</v>
      </c>
      <c r="B457" s="76">
        <f>SUM((Užsakymas!F504*0.001*Užsakymas!I504+Užsakymas!G504*0.001*Užsakymas!L504))*Užsakymas!H504</f>
        <v>0</v>
      </c>
      <c r="C457" s="77">
        <f>SUM((Užsakymas!F504*0.001)*Užsakymas!J504+(Užsakymas!G504*0.001)*Užsakymas!M504)*Užsakymas!H504</f>
        <v>0</v>
      </c>
    </row>
    <row r="458" spans="1:3" x14ac:dyDescent="0.25">
      <c r="A458" s="75">
        <f>SUM((Užsakymas!F505*0.001)*Užsakymas!K505+(Užsakymas!G505*0.001)*Užsakymas!N505)*Užsakymas!H505</f>
        <v>0</v>
      </c>
      <c r="B458" s="76">
        <f>SUM((Užsakymas!F505*0.001*Užsakymas!I505+Užsakymas!G505*0.001*Užsakymas!L505))*Užsakymas!H505</f>
        <v>0</v>
      </c>
      <c r="C458" s="77">
        <f>SUM((Užsakymas!F505*0.001)*Užsakymas!J505+(Užsakymas!G505*0.001)*Užsakymas!M505)*Užsakymas!H505</f>
        <v>0</v>
      </c>
    </row>
    <row r="459" spans="1:3" x14ac:dyDescent="0.25">
      <c r="A459" s="75">
        <f>SUM((Užsakymas!F506*0.001)*Užsakymas!K506+(Užsakymas!G506*0.001)*Užsakymas!N506)*Užsakymas!H506</f>
        <v>0</v>
      </c>
      <c r="B459" s="76">
        <f>SUM((Užsakymas!F506*0.001*Užsakymas!I506+Užsakymas!G506*0.001*Užsakymas!L506))*Užsakymas!H506</f>
        <v>0</v>
      </c>
      <c r="C459" s="77">
        <f>SUM((Užsakymas!F506*0.001)*Užsakymas!J506+(Užsakymas!G506*0.001)*Užsakymas!M506)*Užsakymas!H506</f>
        <v>0</v>
      </c>
    </row>
    <row r="460" spans="1:3" x14ac:dyDescent="0.25">
      <c r="A460" s="75">
        <f>SUM((Užsakymas!F507*0.001)*Užsakymas!K507+(Užsakymas!G507*0.001)*Užsakymas!N507)*Užsakymas!H507</f>
        <v>0</v>
      </c>
      <c r="B460" s="76">
        <f>SUM((Užsakymas!F507*0.001*Užsakymas!I507+Užsakymas!G507*0.001*Užsakymas!L507))*Užsakymas!H507</f>
        <v>0</v>
      </c>
      <c r="C460" s="77">
        <f>SUM((Užsakymas!F507*0.001)*Užsakymas!J507+(Užsakymas!G507*0.001)*Užsakymas!M507)*Užsakymas!H507</f>
        <v>0</v>
      </c>
    </row>
    <row r="461" spans="1:3" x14ac:dyDescent="0.25">
      <c r="A461" s="75">
        <f>SUM((Užsakymas!F508*0.001)*Užsakymas!K508+(Užsakymas!G508*0.001)*Užsakymas!N508)*Užsakymas!H508</f>
        <v>0</v>
      </c>
      <c r="B461" s="76">
        <f>SUM((Užsakymas!F508*0.001*Užsakymas!I508+Užsakymas!G508*0.001*Užsakymas!L508))*Užsakymas!H508</f>
        <v>0</v>
      </c>
      <c r="C461" s="77">
        <f>SUM((Užsakymas!F508*0.001)*Užsakymas!J508+(Užsakymas!G508*0.001)*Užsakymas!M508)*Užsakymas!H508</f>
        <v>0</v>
      </c>
    </row>
    <row r="462" spans="1:3" x14ac:dyDescent="0.25">
      <c r="A462" s="75">
        <f>SUM((Užsakymas!F509*0.001)*Užsakymas!K509+(Užsakymas!G509*0.001)*Užsakymas!N509)*Užsakymas!H509</f>
        <v>0</v>
      </c>
      <c r="B462" s="76">
        <f>SUM((Užsakymas!F509*0.001*Užsakymas!I509+Užsakymas!G509*0.001*Užsakymas!L509))*Užsakymas!H509</f>
        <v>0</v>
      </c>
      <c r="C462" s="77">
        <f>SUM((Užsakymas!F509*0.001)*Užsakymas!J509+(Užsakymas!G509*0.001)*Užsakymas!M509)*Užsakymas!H509</f>
        <v>0</v>
      </c>
    </row>
    <row r="463" spans="1:3" x14ac:dyDescent="0.25">
      <c r="A463" s="75">
        <f>SUM((Užsakymas!F510*0.001)*Užsakymas!K510+(Užsakymas!G510*0.001)*Užsakymas!N510)*Užsakymas!H510</f>
        <v>0</v>
      </c>
      <c r="B463" s="76">
        <f>SUM((Užsakymas!F510*0.001*Užsakymas!I510+Užsakymas!G510*0.001*Užsakymas!L510))*Užsakymas!H510</f>
        <v>0</v>
      </c>
      <c r="C463" s="77">
        <f>SUM((Užsakymas!F510*0.001)*Užsakymas!J510+(Užsakymas!G510*0.001)*Užsakymas!M510)*Užsakymas!H510</f>
        <v>0</v>
      </c>
    </row>
    <row r="464" spans="1:3" x14ac:dyDescent="0.25">
      <c r="A464" s="75">
        <f>SUM((Užsakymas!F511*0.001)*Užsakymas!K511+(Užsakymas!G511*0.001)*Užsakymas!N511)*Užsakymas!H511</f>
        <v>0</v>
      </c>
      <c r="B464" s="76">
        <f>SUM((Užsakymas!F511*0.001*Užsakymas!I511+Užsakymas!G511*0.001*Užsakymas!L511))*Užsakymas!H511</f>
        <v>0</v>
      </c>
      <c r="C464" s="77">
        <f>SUM((Užsakymas!F511*0.001)*Užsakymas!J511+(Užsakymas!G511*0.001)*Užsakymas!M511)*Užsakymas!H511</f>
        <v>0</v>
      </c>
    </row>
    <row r="465" spans="1:3" x14ac:dyDescent="0.25">
      <c r="A465" s="75">
        <f>SUM((Užsakymas!F512*0.001)*Užsakymas!K512+(Užsakymas!G512*0.001)*Užsakymas!N512)*Užsakymas!H512</f>
        <v>0</v>
      </c>
      <c r="B465" s="76">
        <f>SUM((Užsakymas!F512*0.001*Užsakymas!I512+Užsakymas!G512*0.001*Užsakymas!L512))*Užsakymas!H512</f>
        <v>0</v>
      </c>
      <c r="C465" s="77">
        <f>SUM((Užsakymas!F512*0.001)*Užsakymas!J512+(Užsakymas!G512*0.001)*Užsakymas!M512)*Užsakymas!H512</f>
        <v>0</v>
      </c>
    </row>
    <row r="466" spans="1:3" x14ac:dyDescent="0.25">
      <c r="A466" s="75">
        <f>SUM((Užsakymas!F513*0.001)*Užsakymas!K513+(Užsakymas!G513*0.001)*Užsakymas!N513)*Užsakymas!H513</f>
        <v>0</v>
      </c>
      <c r="B466" s="76">
        <f>SUM((Užsakymas!F513*0.001*Užsakymas!I513+Užsakymas!G513*0.001*Užsakymas!L513))*Užsakymas!H513</f>
        <v>0</v>
      </c>
      <c r="C466" s="77">
        <f>SUM((Užsakymas!F513*0.001)*Užsakymas!J513+(Užsakymas!G513*0.001)*Užsakymas!M513)*Užsakymas!H513</f>
        <v>0</v>
      </c>
    </row>
    <row r="467" spans="1:3" x14ac:dyDescent="0.25">
      <c r="A467" s="75">
        <f>SUM((Užsakymas!F514*0.001)*Užsakymas!K514+(Užsakymas!G514*0.001)*Užsakymas!N514)*Užsakymas!H514</f>
        <v>0</v>
      </c>
      <c r="B467" s="76">
        <f>SUM((Užsakymas!F514*0.001*Užsakymas!I514+Užsakymas!G514*0.001*Užsakymas!L514))*Užsakymas!H514</f>
        <v>0</v>
      </c>
      <c r="C467" s="77">
        <f>SUM((Užsakymas!F514*0.001)*Užsakymas!J514+(Užsakymas!G514*0.001)*Užsakymas!M514)*Užsakymas!H514</f>
        <v>0</v>
      </c>
    </row>
    <row r="468" spans="1:3" x14ac:dyDescent="0.25">
      <c r="A468" s="75">
        <f>SUM((Užsakymas!F515*0.001)*Užsakymas!K515+(Užsakymas!G515*0.001)*Užsakymas!N515)*Užsakymas!H515</f>
        <v>0</v>
      </c>
      <c r="B468" s="76">
        <f>SUM((Užsakymas!F515*0.001*Užsakymas!I515+Užsakymas!G515*0.001*Užsakymas!L515))*Užsakymas!H515</f>
        <v>0</v>
      </c>
      <c r="C468" s="77">
        <f>SUM((Užsakymas!F515*0.001)*Užsakymas!J515+(Užsakymas!G515*0.001)*Užsakymas!M515)*Užsakymas!H515</f>
        <v>0</v>
      </c>
    </row>
    <row r="469" spans="1:3" x14ac:dyDescent="0.25">
      <c r="A469" s="75">
        <f>SUM((Užsakymas!F516*0.001)*Užsakymas!K516+(Užsakymas!G516*0.001)*Užsakymas!N516)*Užsakymas!H516</f>
        <v>0</v>
      </c>
      <c r="B469" s="76">
        <f>SUM((Užsakymas!F516*0.001*Užsakymas!I516+Užsakymas!G516*0.001*Užsakymas!L516))*Užsakymas!H516</f>
        <v>0</v>
      </c>
      <c r="C469" s="77">
        <f>SUM((Užsakymas!F516*0.001)*Užsakymas!J516+(Užsakymas!G516*0.001)*Užsakymas!M516)*Užsakymas!H516</f>
        <v>0</v>
      </c>
    </row>
    <row r="470" spans="1:3" x14ac:dyDescent="0.25">
      <c r="A470" s="75">
        <f>SUM((Užsakymas!F517*0.001)*Užsakymas!K517+(Užsakymas!G517*0.001)*Užsakymas!N517)*Užsakymas!H517</f>
        <v>0</v>
      </c>
      <c r="B470" s="76">
        <f>SUM((Užsakymas!F517*0.001*Užsakymas!I517+Užsakymas!G517*0.001*Užsakymas!L517))*Užsakymas!H517</f>
        <v>0</v>
      </c>
      <c r="C470" s="77">
        <f>SUM((Užsakymas!F517*0.001)*Užsakymas!J517+(Užsakymas!G517*0.001)*Užsakymas!M517)*Užsakymas!H517</f>
        <v>0</v>
      </c>
    </row>
    <row r="471" spans="1:3" x14ac:dyDescent="0.25">
      <c r="A471" s="75">
        <f>SUM((Užsakymas!F518*0.001)*Užsakymas!K518+(Užsakymas!G518*0.001)*Užsakymas!N518)*Užsakymas!H518</f>
        <v>0</v>
      </c>
      <c r="B471" s="76">
        <f>SUM((Užsakymas!F518*0.001*Užsakymas!I518+Užsakymas!G518*0.001*Užsakymas!L518))*Užsakymas!H518</f>
        <v>0</v>
      </c>
      <c r="C471" s="77">
        <f>SUM((Užsakymas!F518*0.001)*Užsakymas!J518+(Užsakymas!G518*0.001)*Užsakymas!M518)*Užsakymas!H518</f>
        <v>0</v>
      </c>
    </row>
    <row r="472" spans="1:3" x14ac:dyDescent="0.25">
      <c r="A472" s="75">
        <f>SUM((Užsakymas!F519*0.001)*Užsakymas!K519+(Užsakymas!G519*0.001)*Užsakymas!N519)*Užsakymas!H519</f>
        <v>0</v>
      </c>
      <c r="B472" s="76">
        <f>SUM((Užsakymas!F519*0.001*Užsakymas!I519+Užsakymas!G519*0.001*Užsakymas!L519))*Užsakymas!H519</f>
        <v>0</v>
      </c>
      <c r="C472" s="77">
        <f>SUM((Užsakymas!F519*0.001)*Užsakymas!J519+(Užsakymas!G519*0.001)*Užsakymas!M519)*Užsakymas!H519</f>
        <v>0</v>
      </c>
    </row>
    <row r="473" spans="1:3" x14ac:dyDescent="0.25">
      <c r="A473" s="75">
        <f>SUM((Užsakymas!F520*0.001)*Užsakymas!K520+(Užsakymas!G520*0.001)*Užsakymas!N520)*Užsakymas!H520</f>
        <v>0</v>
      </c>
      <c r="B473" s="76">
        <f>SUM((Užsakymas!F520*0.001*Užsakymas!I520+Užsakymas!G520*0.001*Užsakymas!L520))*Užsakymas!H520</f>
        <v>0</v>
      </c>
      <c r="C473" s="77">
        <f>SUM((Užsakymas!F520*0.001)*Užsakymas!J520+(Užsakymas!G520*0.001)*Užsakymas!M520)*Užsakymas!H520</f>
        <v>0</v>
      </c>
    </row>
    <row r="474" spans="1:3" x14ac:dyDescent="0.25">
      <c r="A474" s="75">
        <f>SUM((Užsakymas!F521*0.001)*Užsakymas!K521+(Užsakymas!G521*0.001)*Užsakymas!N521)*Užsakymas!H521</f>
        <v>0</v>
      </c>
      <c r="B474" s="76">
        <f>SUM((Užsakymas!F521*0.001*Užsakymas!I521+Užsakymas!G521*0.001*Užsakymas!L521))*Užsakymas!H521</f>
        <v>0</v>
      </c>
      <c r="C474" s="77">
        <f>SUM((Užsakymas!F521*0.001)*Užsakymas!J521+(Užsakymas!G521*0.001)*Užsakymas!M521)*Užsakymas!H521</f>
        <v>0</v>
      </c>
    </row>
    <row r="475" spans="1:3" x14ac:dyDescent="0.25">
      <c r="A475" s="75">
        <f>SUM((Užsakymas!F522*0.001)*Užsakymas!K522+(Užsakymas!G522*0.001)*Užsakymas!N522)*Užsakymas!H522</f>
        <v>0</v>
      </c>
      <c r="B475" s="76">
        <f>SUM((Užsakymas!F522*0.001*Užsakymas!I522+Užsakymas!G522*0.001*Užsakymas!L522))*Užsakymas!H522</f>
        <v>0</v>
      </c>
      <c r="C475" s="77">
        <f>SUM((Užsakymas!F522*0.001)*Užsakymas!J522+(Užsakymas!G522*0.001)*Užsakymas!M522)*Užsakymas!H522</f>
        <v>0</v>
      </c>
    </row>
    <row r="476" spans="1:3" x14ac:dyDescent="0.25">
      <c r="A476" s="75">
        <f>SUM((Užsakymas!F523*0.001)*Užsakymas!K523+(Užsakymas!G523*0.001)*Užsakymas!N523)*Užsakymas!H523</f>
        <v>0</v>
      </c>
      <c r="B476" s="76">
        <f>SUM((Užsakymas!F523*0.001*Užsakymas!I523+Užsakymas!G523*0.001*Užsakymas!L523))*Užsakymas!H523</f>
        <v>0</v>
      </c>
      <c r="C476" s="77">
        <f>SUM((Užsakymas!F523*0.001)*Užsakymas!J523+(Užsakymas!G523*0.001)*Užsakymas!M523)*Užsakymas!H523</f>
        <v>0</v>
      </c>
    </row>
    <row r="477" spans="1:3" x14ac:dyDescent="0.25">
      <c r="A477" s="75">
        <f>SUM((Užsakymas!F524*0.001)*Užsakymas!K524+(Užsakymas!G524*0.001)*Užsakymas!N524)*Užsakymas!H524</f>
        <v>0</v>
      </c>
      <c r="B477" s="76">
        <f>SUM((Užsakymas!F524*0.001*Užsakymas!I524+Užsakymas!G524*0.001*Užsakymas!L524))*Užsakymas!H524</f>
        <v>0</v>
      </c>
      <c r="C477" s="77">
        <f>SUM((Užsakymas!F524*0.001)*Užsakymas!J524+(Užsakymas!G524*0.001)*Užsakymas!M524)*Užsakymas!H524</f>
        <v>0</v>
      </c>
    </row>
    <row r="478" spans="1:3" x14ac:dyDescent="0.25">
      <c r="A478" s="75">
        <f>SUM((Užsakymas!F525*0.001)*Užsakymas!K525+(Užsakymas!G525*0.001)*Užsakymas!N525)*Užsakymas!H525</f>
        <v>0</v>
      </c>
      <c r="B478" s="76">
        <f>SUM((Užsakymas!F525*0.001*Užsakymas!I525+Užsakymas!G525*0.001*Užsakymas!L525))*Užsakymas!H525</f>
        <v>0</v>
      </c>
      <c r="C478" s="77">
        <f>SUM((Užsakymas!F525*0.001)*Užsakymas!J525+(Užsakymas!G525*0.001)*Užsakymas!M525)*Užsakymas!H525</f>
        <v>0</v>
      </c>
    </row>
    <row r="479" spans="1:3" x14ac:dyDescent="0.25">
      <c r="A479" s="75">
        <f>SUM((Užsakymas!F526*0.001)*Užsakymas!K526+(Užsakymas!G526*0.001)*Užsakymas!N526)*Užsakymas!H526</f>
        <v>0</v>
      </c>
      <c r="B479" s="76">
        <f>SUM((Užsakymas!F526*0.001*Užsakymas!I526+Užsakymas!G526*0.001*Užsakymas!L526))*Užsakymas!H526</f>
        <v>0</v>
      </c>
      <c r="C479" s="77">
        <f>SUM((Užsakymas!F526*0.001)*Užsakymas!J526+(Užsakymas!G526*0.001)*Užsakymas!M526)*Užsakymas!H526</f>
        <v>0</v>
      </c>
    </row>
    <row r="480" spans="1:3" x14ac:dyDescent="0.25">
      <c r="A480" s="75">
        <f>SUM((Užsakymas!F527*0.001)*Užsakymas!K527+(Užsakymas!G527*0.001)*Užsakymas!N527)*Užsakymas!H527</f>
        <v>0</v>
      </c>
      <c r="B480" s="76">
        <f>SUM((Užsakymas!F527*0.001*Užsakymas!I527+Užsakymas!G527*0.001*Užsakymas!L527))*Užsakymas!H527</f>
        <v>0</v>
      </c>
      <c r="C480" s="77">
        <f>SUM((Užsakymas!F527*0.001)*Užsakymas!J527+(Užsakymas!G527*0.001)*Užsakymas!M527)*Užsakymas!H527</f>
        <v>0</v>
      </c>
    </row>
    <row r="481" spans="1:3" x14ac:dyDescent="0.25">
      <c r="A481" s="75">
        <f>SUM((Užsakymas!F528*0.001)*Užsakymas!K528+(Užsakymas!G528*0.001)*Užsakymas!N528)*Užsakymas!H528</f>
        <v>0</v>
      </c>
      <c r="B481" s="76">
        <f>SUM((Užsakymas!F528*0.001*Užsakymas!I528+Užsakymas!G528*0.001*Užsakymas!L528))*Užsakymas!H528</f>
        <v>0</v>
      </c>
      <c r="C481" s="77">
        <f>SUM((Užsakymas!F528*0.001)*Užsakymas!J528+(Užsakymas!G528*0.001)*Užsakymas!M528)*Užsakymas!H528</f>
        <v>0</v>
      </c>
    </row>
    <row r="482" spans="1:3" x14ac:dyDescent="0.25">
      <c r="A482" s="75">
        <f>SUM((Užsakymas!F529*0.001)*Užsakymas!K529+(Užsakymas!G529*0.001)*Užsakymas!N529)*Užsakymas!H529</f>
        <v>0</v>
      </c>
      <c r="B482" s="76">
        <f>SUM((Užsakymas!F529*0.001*Užsakymas!I529+Užsakymas!G529*0.001*Užsakymas!L529))*Užsakymas!H529</f>
        <v>0</v>
      </c>
      <c r="C482" s="77">
        <f>SUM((Užsakymas!F529*0.001)*Užsakymas!J529+(Užsakymas!G529*0.001)*Užsakymas!M529)*Užsakymas!H529</f>
        <v>0</v>
      </c>
    </row>
    <row r="483" spans="1:3" x14ac:dyDescent="0.25">
      <c r="A483" s="75">
        <f>SUM((Užsakymas!F530*0.001)*Užsakymas!K530+(Užsakymas!G530*0.001)*Užsakymas!N530)*Užsakymas!H530</f>
        <v>0</v>
      </c>
      <c r="B483" s="76">
        <f>SUM((Užsakymas!F530*0.001*Užsakymas!I530+Užsakymas!G530*0.001*Užsakymas!L530))*Užsakymas!H530</f>
        <v>0</v>
      </c>
      <c r="C483" s="77">
        <f>SUM((Užsakymas!F530*0.001)*Užsakymas!J530+(Užsakymas!G530*0.001)*Užsakymas!M530)*Užsakymas!H530</f>
        <v>0</v>
      </c>
    </row>
    <row r="484" spans="1:3" x14ac:dyDescent="0.25">
      <c r="A484" s="75">
        <f>SUM((Užsakymas!F531*0.001)*Užsakymas!K531+(Užsakymas!G531*0.001)*Užsakymas!N531)*Užsakymas!H531</f>
        <v>0</v>
      </c>
      <c r="B484" s="76">
        <f>SUM((Užsakymas!F531*0.001*Užsakymas!I531+Užsakymas!G531*0.001*Užsakymas!L531))*Užsakymas!H531</f>
        <v>0</v>
      </c>
      <c r="C484" s="77">
        <f>SUM((Užsakymas!F531*0.001)*Užsakymas!J531+(Užsakymas!G531*0.001)*Užsakymas!M531)*Užsakymas!H531</f>
        <v>0</v>
      </c>
    </row>
    <row r="485" spans="1:3" x14ac:dyDescent="0.25">
      <c r="A485" s="75">
        <f>SUM((Užsakymas!F532*0.001)*Užsakymas!K532+(Užsakymas!G532*0.001)*Užsakymas!N532)*Užsakymas!H532</f>
        <v>0</v>
      </c>
      <c r="B485" s="76">
        <f>SUM((Užsakymas!F532*0.001*Užsakymas!I532+Užsakymas!G532*0.001*Užsakymas!L532))*Užsakymas!H532</f>
        <v>0</v>
      </c>
      <c r="C485" s="77">
        <f>SUM((Užsakymas!F532*0.001)*Užsakymas!J532+(Užsakymas!G532*0.001)*Užsakymas!M532)*Užsakymas!H532</f>
        <v>0</v>
      </c>
    </row>
    <row r="486" spans="1:3" x14ac:dyDescent="0.25">
      <c r="A486" s="75">
        <f>SUM((Užsakymas!F533*0.001)*Užsakymas!K533+(Užsakymas!G533*0.001)*Užsakymas!N533)*Užsakymas!H533</f>
        <v>0</v>
      </c>
      <c r="B486" s="76">
        <f>SUM((Užsakymas!F533*0.001*Užsakymas!I533+Užsakymas!G533*0.001*Užsakymas!L533))*Užsakymas!H533</f>
        <v>0</v>
      </c>
      <c r="C486" s="77">
        <f>SUM((Užsakymas!F533*0.001)*Užsakymas!J533+(Užsakymas!G533*0.001)*Užsakymas!M533)*Užsakymas!H533</f>
        <v>0</v>
      </c>
    </row>
    <row r="487" spans="1:3" x14ac:dyDescent="0.25">
      <c r="A487" s="75">
        <f>SUM((Užsakymas!F534*0.001)*Užsakymas!K534+(Užsakymas!G534*0.001)*Užsakymas!N534)*Užsakymas!H534</f>
        <v>0</v>
      </c>
      <c r="B487" s="76">
        <f>SUM((Užsakymas!F534*0.001*Užsakymas!I534+Užsakymas!G534*0.001*Užsakymas!L534))*Užsakymas!H534</f>
        <v>0</v>
      </c>
      <c r="C487" s="77">
        <f>SUM((Užsakymas!F534*0.001)*Užsakymas!J534+(Užsakymas!G534*0.001)*Užsakymas!M534)*Užsakymas!H534</f>
        <v>0</v>
      </c>
    </row>
    <row r="488" spans="1:3" x14ac:dyDescent="0.25">
      <c r="A488" s="75">
        <f>SUM((Užsakymas!F535*0.001)*Užsakymas!K535+(Užsakymas!G535*0.001)*Užsakymas!N535)*Užsakymas!H535</f>
        <v>0</v>
      </c>
      <c r="B488" s="76">
        <f>SUM((Užsakymas!F535*0.001*Užsakymas!I535+Užsakymas!G535*0.001*Užsakymas!L535))*Užsakymas!H535</f>
        <v>0</v>
      </c>
      <c r="C488" s="77">
        <f>SUM((Užsakymas!F535*0.001)*Užsakymas!J535+(Užsakymas!G535*0.001)*Užsakymas!M535)*Užsakymas!H535</f>
        <v>0</v>
      </c>
    </row>
    <row r="489" spans="1:3" x14ac:dyDescent="0.25">
      <c r="A489" s="75">
        <f>SUM((Užsakymas!F536*0.001)*Užsakymas!K536+(Užsakymas!G536*0.001)*Užsakymas!N536)*Užsakymas!H536</f>
        <v>0</v>
      </c>
      <c r="B489" s="76">
        <f>SUM((Užsakymas!F536*0.001*Užsakymas!I536+Užsakymas!G536*0.001*Užsakymas!L536))*Užsakymas!H536</f>
        <v>0</v>
      </c>
      <c r="C489" s="77">
        <f>SUM((Užsakymas!F536*0.001)*Užsakymas!J536+(Užsakymas!G536*0.001)*Užsakymas!M536)*Užsakymas!H536</f>
        <v>0</v>
      </c>
    </row>
    <row r="490" spans="1:3" x14ac:dyDescent="0.25">
      <c r="A490" s="75">
        <f>SUM((Užsakymas!F537*0.001)*Užsakymas!K537+(Užsakymas!G537*0.001)*Užsakymas!N537)*Užsakymas!H537</f>
        <v>0</v>
      </c>
      <c r="B490" s="76">
        <f>SUM((Užsakymas!F537*0.001*Užsakymas!I537+Užsakymas!G537*0.001*Užsakymas!L537))*Užsakymas!H537</f>
        <v>0</v>
      </c>
      <c r="C490" s="77">
        <f>SUM((Užsakymas!F537*0.001)*Užsakymas!J537+(Užsakymas!G537*0.001)*Užsakymas!M537)*Užsakymas!H537</f>
        <v>0</v>
      </c>
    </row>
    <row r="491" spans="1:3" x14ac:dyDescent="0.25">
      <c r="A491" s="75">
        <f>SUM((Užsakymas!F538*0.001)*Užsakymas!K538+(Užsakymas!G538*0.001)*Užsakymas!N538)*Užsakymas!H538</f>
        <v>0</v>
      </c>
      <c r="B491" s="76">
        <f>SUM((Užsakymas!F538*0.001*Užsakymas!I538+Užsakymas!G538*0.001*Užsakymas!L538))*Užsakymas!H538</f>
        <v>0</v>
      </c>
      <c r="C491" s="77">
        <f>SUM((Užsakymas!F538*0.001)*Užsakymas!J538+(Užsakymas!G538*0.001)*Užsakymas!M538)*Užsakymas!H538</f>
        <v>0</v>
      </c>
    </row>
    <row r="492" spans="1:3" x14ac:dyDescent="0.25">
      <c r="A492" s="75">
        <f>SUM((Užsakymas!F539*0.001)*Užsakymas!K539+(Užsakymas!G539*0.001)*Užsakymas!N539)*Užsakymas!H539</f>
        <v>0</v>
      </c>
      <c r="B492" s="76">
        <f>SUM((Užsakymas!F539*0.001*Užsakymas!I539+Užsakymas!G539*0.001*Užsakymas!L539))*Užsakymas!H539</f>
        <v>0</v>
      </c>
      <c r="C492" s="77">
        <f>SUM((Užsakymas!F539*0.001)*Užsakymas!J539+(Užsakymas!G539*0.001)*Užsakymas!M539)*Užsakymas!H539</f>
        <v>0</v>
      </c>
    </row>
    <row r="493" spans="1:3" x14ac:dyDescent="0.25">
      <c r="A493" s="75">
        <f>SUM((Užsakymas!F540*0.001)*Užsakymas!K540+(Užsakymas!G540*0.001)*Užsakymas!N540)*Užsakymas!H540</f>
        <v>0</v>
      </c>
      <c r="B493" s="76">
        <f>SUM((Užsakymas!F540*0.001*Užsakymas!I540+Užsakymas!G540*0.001*Užsakymas!L540))*Užsakymas!H540</f>
        <v>0</v>
      </c>
      <c r="C493" s="77">
        <f>SUM((Užsakymas!F540*0.001)*Užsakymas!J540+(Užsakymas!G540*0.001)*Užsakymas!M540)*Užsakymas!H540</f>
        <v>0</v>
      </c>
    </row>
    <row r="494" spans="1:3" x14ac:dyDescent="0.25">
      <c r="A494" s="75">
        <f>SUM((Užsakymas!F541*0.001)*Užsakymas!K541+(Užsakymas!G541*0.001)*Užsakymas!N541)*Užsakymas!H541</f>
        <v>0</v>
      </c>
      <c r="B494" s="76">
        <f>SUM((Užsakymas!F541*0.001*Užsakymas!I541+Užsakymas!G541*0.001*Užsakymas!L541))*Užsakymas!H541</f>
        <v>0</v>
      </c>
      <c r="C494" s="77">
        <f>SUM((Užsakymas!F541*0.001)*Užsakymas!J541+(Užsakymas!G541*0.001)*Užsakymas!M541)*Užsakymas!H541</f>
        <v>0</v>
      </c>
    </row>
    <row r="495" spans="1:3" x14ac:dyDescent="0.25">
      <c r="A495" s="75">
        <f>SUM((Užsakymas!F542*0.001)*Užsakymas!K542+(Užsakymas!G542*0.001)*Užsakymas!N542)*Užsakymas!H542</f>
        <v>0</v>
      </c>
      <c r="B495" s="76">
        <f>SUM((Užsakymas!F542*0.001*Užsakymas!I542+Užsakymas!G542*0.001*Užsakymas!L542))*Užsakymas!H542</f>
        <v>0</v>
      </c>
      <c r="C495" s="77">
        <f>SUM((Užsakymas!F542*0.001)*Užsakymas!J542+(Užsakymas!G542*0.001)*Užsakymas!M542)*Užsakymas!H542</f>
        <v>0</v>
      </c>
    </row>
    <row r="496" spans="1:3" x14ac:dyDescent="0.25">
      <c r="A496" s="75">
        <f>SUM((Užsakymas!F543*0.001)*Užsakymas!K543+(Užsakymas!G543*0.001)*Užsakymas!N543)*Užsakymas!H543</f>
        <v>0</v>
      </c>
      <c r="B496" s="76">
        <f>SUM((Užsakymas!F543*0.001*Užsakymas!I543+Užsakymas!G543*0.001*Užsakymas!L543))*Užsakymas!H543</f>
        <v>0</v>
      </c>
      <c r="C496" s="77">
        <f>SUM((Užsakymas!F543*0.001)*Užsakymas!J543+(Užsakymas!G543*0.001)*Užsakymas!M543)*Užsakymas!H543</f>
        <v>0</v>
      </c>
    </row>
    <row r="497" spans="1:3" x14ac:dyDescent="0.25">
      <c r="A497" s="75">
        <f>SUM((Užsakymas!F544*0.001)*Užsakymas!K544+(Užsakymas!G544*0.001)*Užsakymas!N544)*Užsakymas!H544</f>
        <v>0</v>
      </c>
      <c r="B497" s="76">
        <f>SUM((Užsakymas!F544*0.001*Užsakymas!I544+Užsakymas!G544*0.001*Užsakymas!L544))*Užsakymas!H544</f>
        <v>0</v>
      </c>
      <c r="C497" s="77">
        <f>SUM((Užsakymas!F544*0.001)*Užsakymas!J544+(Užsakymas!G544*0.001)*Užsakymas!M544)*Užsakymas!H544</f>
        <v>0</v>
      </c>
    </row>
    <row r="498" spans="1:3" x14ac:dyDescent="0.25">
      <c r="A498" s="75">
        <f>SUM((Užsakymas!F545*0.001)*Užsakymas!K545+(Užsakymas!G545*0.001)*Užsakymas!N545)*Užsakymas!H545</f>
        <v>0</v>
      </c>
      <c r="B498" s="76">
        <f>SUM((Užsakymas!F545*0.001*Užsakymas!I545+Užsakymas!G545*0.001*Užsakymas!L545))*Užsakymas!H545</f>
        <v>0</v>
      </c>
      <c r="C498" s="77">
        <f>SUM((Užsakymas!F545*0.001)*Užsakymas!J545+(Užsakymas!G545*0.001)*Užsakymas!M545)*Užsakymas!H545</f>
        <v>0</v>
      </c>
    </row>
    <row r="499" spans="1:3" x14ac:dyDescent="0.25">
      <c r="A499" s="75">
        <f>SUM((Užsakymas!F546*0.001)*Užsakymas!K546+(Užsakymas!G546*0.001)*Užsakymas!N546)*Užsakymas!H546</f>
        <v>0</v>
      </c>
      <c r="B499" s="76">
        <f>SUM((Užsakymas!F546*0.001*Užsakymas!I546+Užsakymas!G546*0.001*Užsakymas!L546))*Užsakymas!H546</f>
        <v>0</v>
      </c>
      <c r="C499" s="77">
        <f>SUM((Užsakymas!F546*0.001)*Užsakymas!J546+(Užsakymas!G546*0.001)*Užsakymas!M546)*Užsakymas!H546</f>
        <v>0</v>
      </c>
    </row>
    <row r="500" spans="1:3" x14ac:dyDescent="0.25">
      <c r="A500" s="75">
        <f>SUM((Užsakymas!F547*0.001)*Užsakymas!K547+(Užsakymas!G547*0.001)*Užsakymas!N547)*Užsakymas!H547</f>
        <v>0</v>
      </c>
      <c r="B500" s="76">
        <f>SUM((Užsakymas!F547*0.001*Užsakymas!I547+Užsakymas!G547*0.001*Užsakymas!L547))*Užsakymas!H547</f>
        <v>0</v>
      </c>
      <c r="C500" s="77">
        <f>SUM((Užsakymas!F547*0.001)*Užsakymas!J547+(Užsakymas!G547*0.001)*Užsakymas!M547)*Užsakymas!H547</f>
        <v>0</v>
      </c>
    </row>
    <row r="501" spans="1:3" x14ac:dyDescent="0.25">
      <c r="A501" s="75">
        <f>SUM((Užsakymas!F548*0.001)*Užsakymas!K548+(Užsakymas!G548*0.001)*Užsakymas!N548)*Užsakymas!H548</f>
        <v>0</v>
      </c>
      <c r="B501" s="76">
        <f>SUM((Užsakymas!F548*0.001*Užsakymas!I548+Užsakymas!G548*0.001*Užsakymas!L548))*Užsakymas!H548</f>
        <v>0</v>
      </c>
      <c r="C501" s="77">
        <f>SUM((Užsakymas!F548*0.001)*Užsakymas!J548+(Užsakymas!G548*0.001)*Užsakymas!M548)*Užsakymas!H548</f>
        <v>0</v>
      </c>
    </row>
    <row r="502" spans="1:3" x14ac:dyDescent="0.25">
      <c r="A502" s="75">
        <f>SUM((Užsakymas!F549*0.001)*Užsakymas!K549+(Užsakymas!G549*0.001)*Užsakymas!N549)*Užsakymas!H549</f>
        <v>0</v>
      </c>
      <c r="B502" s="76">
        <f>SUM((Užsakymas!F549*0.001*Užsakymas!I549+Užsakymas!G549*0.001*Užsakymas!L549))*Užsakymas!H549</f>
        <v>0</v>
      </c>
      <c r="C502" s="77">
        <f>SUM((Užsakymas!F549*0.001)*Užsakymas!J549+(Užsakymas!G549*0.001)*Užsakymas!M549)*Užsakymas!H549</f>
        <v>0</v>
      </c>
    </row>
    <row r="503" spans="1:3" x14ac:dyDescent="0.25">
      <c r="A503" s="75">
        <f>SUM((Užsakymas!F550*0.001)*Užsakymas!K550+(Užsakymas!G550*0.001)*Užsakymas!N550)*Užsakymas!H550</f>
        <v>0</v>
      </c>
      <c r="B503" s="76">
        <f>SUM((Užsakymas!F550*0.001*Užsakymas!I550+Užsakymas!G550*0.001*Užsakymas!L550))*Užsakymas!H550</f>
        <v>0</v>
      </c>
      <c r="C503" s="77">
        <f>SUM((Užsakymas!F550*0.001)*Užsakymas!J550+(Užsakymas!G550*0.001)*Užsakymas!M550)*Užsakymas!H550</f>
        <v>0</v>
      </c>
    </row>
    <row r="504" spans="1:3" x14ac:dyDescent="0.25">
      <c r="A504" s="75">
        <f>SUM((Užsakymas!F551*0.001)*Užsakymas!K551+(Užsakymas!G551*0.001)*Užsakymas!N551)*Užsakymas!H551</f>
        <v>0</v>
      </c>
      <c r="B504" s="76">
        <f>SUM((Užsakymas!F551*0.001*Užsakymas!I551+Užsakymas!G551*0.001*Užsakymas!L551))*Užsakymas!H551</f>
        <v>0</v>
      </c>
      <c r="C504" s="77">
        <f>SUM((Užsakymas!F551*0.001)*Užsakymas!J551+(Užsakymas!G551*0.001)*Užsakymas!M551)*Užsakymas!H551</f>
        <v>0</v>
      </c>
    </row>
    <row r="505" spans="1:3" x14ac:dyDescent="0.25">
      <c r="A505" s="75">
        <f>SUM((Užsakymas!F552*0.001)*Užsakymas!K552+(Užsakymas!G552*0.001)*Užsakymas!N552)*Užsakymas!H552</f>
        <v>0</v>
      </c>
      <c r="B505" s="76">
        <f>SUM((Užsakymas!F552*0.001*Užsakymas!I552+Užsakymas!G552*0.001*Užsakymas!L552))*Užsakymas!H552</f>
        <v>0</v>
      </c>
      <c r="C505" s="77">
        <f>SUM((Užsakymas!F552*0.001)*Užsakymas!J552+(Užsakymas!G552*0.001)*Užsakymas!M552)*Užsakymas!H552</f>
        <v>0</v>
      </c>
    </row>
    <row r="506" spans="1:3" x14ac:dyDescent="0.25">
      <c r="A506" s="75">
        <f>SUM((Užsakymas!F553*0.001)*Užsakymas!K553+(Užsakymas!G553*0.001)*Užsakymas!N553)*Užsakymas!H553</f>
        <v>0</v>
      </c>
      <c r="B506" s="76">
        <f>SUM((Užsakymas!F553*0.001*Užsakymas!I553+Užsakymas!G553*0.001*Užsakymas!L553))*Užsakymas!H553</f>
        <v>0</v>
      </c>
      <c r="C506" s="77">
        <f>SUM((Užsakymas!F553*0.001)*Užsakymas!J553+(Užsakymas!G553*0.001)*Užsakymas!M553)*Užsakymas!H553</f>
        <v>0</v>
      </c>
    </row>
    <row r="507" spans="1:3" x14ac:dyDescent="0.25">
      <c r="A507" s="75">
        <f>SUM((Užsakymas!F554*0.001)*Užsakymas!K554+(Užsakymas!G554*0.001)*Užsakymas!N554)*Užsakymas!H554</f>
        <v>0</v>
      </c>
      <c r="B507" s="76">
        <f>SUM((Užsakymas!F554*0.001*Užsakymas!I554+Užsakymas!G554*0.001*Užsakymas!L554))*Užsakymas!H554</f>
        <v>0</v>
      </c>
      <c r="C507" s="77">
        <f>SUM((Užsakymas!F554*0.001)*Užsakymas!J554+(Užsakymas!G554*0.001)*Užsakymas!M554)*Užsakymas!H554</f>
        <v>0</v>
      </c>
    </row>
    <row r="508" spans="1:3" x14ac:dyDescent="0.25">
      <c r="A508" s="75">
        <f>SUM((Užsakymas!F555*0.001)*Užsakymas!K555+(Užsakymas!G555*0.001)*Užsakymas!N555)*Užsakymas!H555</f>
        <v>0</v>
      </c>
      <c r="B508" s="76">
        <f>SUM((Užsakymas!F555*0.001*Užsakymas!I555+Užsakymas!G555*0.001*Užsakymas!L555))*Užsakymas!H555</f>
        <v>0</v>
      </c>
      <c r="C508" s="77">
        <f>SUM((Užsakymas!F555*0.001)*Užsakymas!J555+(Užsakymas!G555*0.001)*Užsakymas!M555)*Užsakymas!H555</f>
        <v>0</v>
      </c>
    </row>
    <row r="509" spans="1:3" x14ac:dyDescent="0.25">
      <c r="A509" s="75">
        <f>SUM((Užsakymas!F556*0.001)*Užsakymas!K556+(Užsakymas!G556*0.001)*Užsakymas!N556)*Užsakymas!H556</f>
        <v>0</v>
      </c>
      <c r="B509" s="76">
        <f>SUM((Užsakymas!F556*0.001*Užsakymas!I556+Užsakymas!G556*0.001*Užsakymas!L556))*Užsakymas!H556</f>
        <v>0</v>
      </c>
      <c r="C509" s="77">
        <f>SUM((Užsakymas!F556*0.001)*Užsakymas!J556+(Užsakymas!G556*0.001)*Užsakymas!M556)*Užsakymas!H556</f>
        <v>0</v>
      </c>
    </row>
    <row r="510" spans="1:3" x14ac:dyDescent="0.25">
      <c r="A510" s="75">
        <f>SUM((Užsakymas!F557*0.001)*Užsakymas!K557+(Užsakymas!G557*0.001)*Užsakymas!N557)*Užsakymas!H557</f>
        <v>0</v>
      </c>
      <c r="B510" s="76">
        <f>SUM((Užsakymas!F557*0.001*Užsakymas!I557+Užsakymas!G557*0.001*Užsakymas!L557))*Užsakymas!H557</f>
        <v>0</v>
      </c>
      <c r="C510" s="77">
        <f>SUM((Užsakymas!F557*0.001)*Užsakymas!J557+(Užsakymas!G557*0.001)*Užsakymas!M557)*Užsakymas!H557</f>
        <v>0</v>
      </c>
    </row>
    <row r="511" spans="1:3" x14ac:dyDescent="0.25">
      <c r="A511" s="75">
        <f>SUM((Užsakymas!F558*0.001)*Užsakymas!K558+(Užsakymas!G558*0.001)*Užsakymas!N558)*Užsakymas!H558</f>
        <v>0</v>
      </c>
      <c r="B511" s="76">
        <f>SUM((Užsakymas!F558*0.001*Užsakymas!I558+Užsakymas!G558*0.001*Užsakymas!L558))*Užsakymas!H558</f>
        <v>0</v>
      </c>
      <c r="C511" s="77">
        <f>SUM((Užsakymas!F558*0.001)*Užsakymas!J558+(Užsakymas!G558*0.001)*Užsakymas!M558)*Užsakymas!H558</f>
        <v>0</v>
      </c>
    </row>
    <row r="512" spans="1:3" x14ac:dyDescent="0.25">
      <c r="A512" s="75">
        <f>SUM((Užsakymas!F559*0.001)*Užsakymas!K559+(Užsakymas!G559*0.001)*Užsakymas!N559)*Užsakymas!H559</f>
        <v>0</v>
      </c>
      <c r="B512" s="76">
        <f>SUM((Užsakymas!F559*0.001*Užsakymas!I559+Užsakymas!G559*0.001*Užsakymas!L559))*Užsakymas!H559</f>
        <v>0</v>
      </c>
      <c r="C512" s="77">
        <f>SUM((Užsakymas!F559*0.001)*Užsakymas!J559+(Užsakymas!G559*0.001)*Užsakymas!M559)*Užsakymas!H559</f>
        <v>0</v>
      </c>
    </row>
    <row r="513" spans="1:3" x14ac:dyDescent="0.25">
      <c r="A513" s="75">
        <f>SUM((Užsakymas!F560*0.001)*Užsakymas!K560+(Užsakymas!G560*0.001)*Užsakymas!N560)*Užsakymas!H560</f>
        <v>0</v>
      </c>
      <c r="B513" s="76">
        <f>SUM((Užsakymas!F560*0.001*Užsakymas!I560+Užsakymas!G560*0.001*Užsakymas!L560))*Užsakymas!H560</f>
        <v>0</v>
      </c>
      <c r="C513" s="77">
        <f>SUM((Užsakymas!F560*0.001)*Užsakymas!J560+(Užsakymas!G560*0.001)*Užsakymas!M560)*Užsakymas!H560</f>
        <v>0</v>
      </c>
    </row>
    <row r="514" spans="1:3" x14ac:dyDescent="0.25">
      <c r="A514" s="75">
        <f>SUM((Užsakymas!F561*0.001)*Užsakymas!K561+(Užsakymas!G561*0.001)*Užsakymas!N561)*Užsakymas!H561</f>
        <v>0</v>
      </c>
      <c r="B514" s="76">
        <f>SUM((Užsakymas!F561*0.001*Užsakymas!I561+Užsakymas!G561*0.001*Užsakymas!L561))*Užsakymas!H561</f>
        <v>0</v>
      </c>
      <c r="C514" s="77">
        <f>SUM((Užsakymas!F561*0.001)*Užsakymas!J561+(Užsakymas!G561*0.001)*Užsakymas!M561)*Užsakymas!H561</f>
        <v>0</v>
      </c>
    </row>
    <row r="515" spans="1:3" x14ac:dyDescent="0.25">
      <c r="A515" s="75">
        <f>SUM((Užsakymas!F562*0.001)*Užsakymas!K562+(Užsakymas!G562*0.001)*Užsakymas!N562)*Užsakymas!H562</f>
        <v>0</v>
      </c>
      <c r="B515" s="76">
        <f>SUM((Užsakymas!F562*0.001*Užsakymas!I562+Užsakymas!G562*0.001*Užsakymas!L562))*Užsakymas!H562</f>
        <v>0</v>
      </c>
      <c r="C515" s="77">
        <f>SUM((Užsakymas!F562*0.001)*Užsakymas!J562+(Užsakymas!G562*0.001)*Užsakymas!M562)*Užsakymas!H562</f>
        <v>0</v>
      </c>
    </row>
    <row r="516" spans="1:3" x14ac:dyDescent="0.25">
      <c r="A516" s="75">
        <f>SUM((Užsakymas!F563*0.001)*Užsakymas!K563+(Užsakymas!G563*0.001)*Užsakymas!N563)*Užsakymas!H563</f>
        <v>0</v>
      </c>
      <c r="B516" s="76">
        <f>SUM((Užsakymas!F563*0.001*Užsakymas!I563+Užsakymas!G563*0.001*Užsakymas!L563))*Užsakymas!H563</f>
        <v>0</v>
      </c>
      <c r="C516" s="77">
        <f>SUM((Užsakymas!F563*0.001)*Užsakymas!J563+(Užsakymas!G563*0.001)*Užsakymas!M563)*Užsakymas!H563</f>
        <v>0</v>
      </c>
    </row>
    <row r="517" spans="1:3" x14ac:dyDescent="0.25">
      <c r="A517" s="75">
        <f>SUM((Užsakymas!F564*0.001)*Užsakymas!K564+(Užsakymas!G564*0.001)*Užsakymas!N564)*Užsakymas!H564</f>
        <v>0</v>
      </c>
      <c r="B517" s="76">
        <f>SUM((Užsakymas!F564*0.001*Užsakymas!I564+Užsakymas!G564*0.001*Užsakymas!L564))*Užsakymas!H564</f>
        <v>0</v>
      </c>
      <c r="C517" s="77">
        <f>SUM((Užsakymas!F564*0.001)*Užsakymas!J564+(Užsakymas!G564*0.001)*Užsakymas!M564)*Užsakymas!H564</f>
        <v>0</v>
      </c>
    </row>
    <row r="518" spans="1:3" x14ac:dyDescent="0.25">
      <c r="A518" s="75">
        <f>SUM((Užsakymas!F565*0.001)*Užsakymas!K565+(Užsakymas!G565*0.001)*Užsakymas!N565)*Užsakymas!H565</f>
        <v>0</v>
      </c>
      <c r="B518" s="76">
        <f>SUM((Užsakymas!F565*0.001*Užsakymas!I565+Užsakymas!G565*0.001*Užsakymas!L565))*Užsakymas!H565</f>
        <v>0</v>
      </c>
      <c r="C518" s="77">
        <f>SUM((Užsakymas!F565*0.001)*Užsakymas!J565+(Užsakymas!G565*0.001)*Užsakymas!M565)*Užsakymas!H565</f>
        <v>0</v>
      </c>
    </row>
    <row r="519" spans="1:3" x14ac:dyDescent="0.25">
      <c r="A519" s="75">
        <f>SUM((Užsakymas!F566*0.001)*Užsakymas!K566+(Užsakymas!G566*0.001)*Užsakymas!N566)*Užsakymas!H566</f>
        <v>0</v>
      </c>
      <c r="B519" s="76">
        <f>SUM((Užsakymas!F566*0.001*Užsakymas!I566+Užsakymas!G566*0.001*Užsakymas!L566))*Užsakymas!H566</f>
        <v>0</v>
      </c>
      <c r="C519" s="77">
        <f>SUM((Užsakymas!F566*0.001)*Užsakymas!J566+(Užsakymas!G566*0.001)*Užsakymas!M566)*Užsakymas!H566</f>
        <v>0</v>
      </c>
    </row>
    <row r="520" spans="1:3" x14ac:dyDescent="0.25">
      <c r="A520" s="75">
        <f>SUM((Užsakymas!F567*0.001)*Užsakymas!K567+(Užsakymas!G567*0.001)*Užsakymas!N567)*Užsakymas!H567</f>
        <v>0</v>
      </c>
      <c r="B520" s="76">
        <f>SUM((Užsakymas!F567*0.001*Užsakymas!I567+Užsakymas!G567*0.001*Užsakymas!L567))*Užsakymas!H567</f>
        <v>0</v>
      </c>
      <c r="C520" s="77">
        <f>SUM((Užsakymas!F567*0.001)*Užsakymas!J567+(Užsakymas!G567*0.001)*Užsakymas!M567)*Užsakymas!H567</f>
        <v>0</v>
      </c>
    </row>
    <row r="521" spans="1:3" x14ac:dyDescent="0.25">
      <c r="A521" s="75">
        <f>SUM((Užsakymas!F568*0.001)*Užsakymas!K568+(Užsakymas!G568*0.001)*Užsakymas!N568)*Užsakymas!H568</f>
        <v>0</v>
      </c>
      <c r="B521" s="76">
        <f>SUM((Užsakymas!F568*0.001*Užsakymas!I568+Užsakymas!G568*0.001*Užsakymas!L568))*Užsakymas!H568</f>
        <v>0</v>
      </c>
      <c r="C521" s="77">
        <f>SUM((Užsakymas!F568*0.001)*Užsakymas!J568+(Užsakymas!G568*0.001)*Užsakymas!M568)*Užsakymas!H568</f>
        <v>0</v>
      </c>
    </row>
    <row r="522" spans="1:3" x14ac:dyDescent="0.25">
      <c r="A522" s="75">
        <f>SUM((Užsakymas!F569*0.001)*Užsakymas!K569+(Užsakymas!G569*0.001)*Užsakymas!N569)*Užsakymas!H569</f>
        <v>0</v>
      </c>
      <c r="B522" s="76">
        <f>SUM((Užsakymas!F569*0.001*Užsakymas!I569+Užsakymas!G569*0.001*Užsakymas!L569))*Užsakymas!H569</f>
        <v>0</v>
      </c>
      <c r="C522" s="77">
        <f>SUM((Užsakymas!F569*0.001)*Užsakymas!J569+(Užsakymas!G569*0.001)*Užsakymas!M569)*Užsakymas!H569</f>
        <v>0</v>
      </c>
    </row>
    <row r="523" spans="1:3" x14ac:dyDescent="0.25">
      <c r="A523" s="75">
        <f>SUM((Užsakymas!F570*0.001)*Užsakymas!K570+(Užsakymas!G570*0.001)*Užsakymas!N570)*Užsakymas!H570</f>
        <v>0</v>
      </c>
      <c r="B523" s="76">
        <f>SUM((Užsakymas!F570*0.001*Užsakymas!I570+Užsakymas!G570*0.001*Užsakymas!L570))*Užsakymas!H570</f>
        <v>0</v>
      </c>
      <c r="C523" s="77">
        <f>SUM((Užsakymas!F570*0.001)*Užsakymas!J570+(Užsakymas!G570*0.001)*Užsakymas!M570)*Užsakymas!H570</f>
        <v>0</v>
      </c>
    </row>
    <row r="524" spans="1:3" x14ac:dyDescent="0.25">
      <c r="A524" s="75">
        <f>SUM((Užsakymas!F571*0.001)*Užsakymas!K571+(Užsakymas!G571*0.001)*Užsakymas!N571)*Užsakymas!H571</f>
        <v>0</v>
      </c>
      <c r="B524" s="76">
        <f>SUM((Užsakymas!F571*0.001*Užsakymas!I571+Užsakymas!G571*0.001*Užsakymas!L571))*Užsakymas!H571</f>
        <v>0</v>
      </c>
      <c r="C524" s="77">
        <f>SUM((Užsakymas!F571*0.001)*Užsakymas!J571+(Užsakymas!G571*0.001)*Užsakymas!M571)*Užsakymas!H571</f>
        <v>0</v>
      </c>
    </row>
    <row r="525" spans="1:3" x14ac:dyDescent="0.25">
      <c r="A525" s="75">
        <f>SUM((Užsakymas!F572*0.001)*Užsakymas!K572+(Užsakymas!G572*0.001)*Užsakymas!N572)*Užsakymas!H572</f>
        <v>0</v>
      </c>
      <c r="B525" s="76">
        <f>SUM((Užsakymas!F572*0.001*Užsakymas!I572+Užsakymas!G572*0.001*Užsakymas!L572))*Užsakymas!H572</f>
        <v>0</v>
      </c>
      <c r="C525" s="77">
        <f>SUM((Užsakymas!F572*0.001)*Užsakymas!J572+(Užsakymas!G572*0.001)*Užsakymas!M572)*Užsakymas!H572</f>
        <v>0</v>
      </c>
    </row>
    <row r="526" spans="1:3" x14ac:dyDescent="0.25">
      <c r="A526" s="75">
        <f>SUM((Užsakymas!F573*0.001)*Užsakymas!K573+(Užsakymas!G573*0.001)*Užsakymas!N573)*Užsakymas!H573</f>
        <v>0</v>
      </c>
      <c r="B526" s="76">
        <f>SUM((Užsakymas!F573*0.001*Užsakymas!I573+Užsakymas!G573*0.001*Užsakymas!L573))*Užsakymas!H573</f>
        <v>0</v>
      </c>
      <c r="C526" s="77">
        <f>SUM((Užsakymas!F573*0.001)*Užsakymas!J573+(Užsakymas!G573*0.001)*Užsakymas!M573)*Užsakymas!H573</f>
        <v>0</v>
      </c>
    </row>
    <row r="527" spans="1:3" x14ac:dyDescent="0.25">
      <c r="A527" s="75">
        <f>SUM((Užsakymas!F574*0.001)*Užsakymas!K574+(Užsakymas!G574*0.001)*Užsakymas!N574)*Užsakymas!H574</f>
        <v>0</v>
      </c>
      <c r="B527" s="76">
        <f>SUM((Užsakymas!F574*0.001*Užsakymas!I574+Užsakymas!G574*0.001*Užsakymas!L574))*Užsakymas!H574</f>
        <v>0</v>
      </c>
      <c r="C527" s="77">
        <f>SUM((Užsakymas!F574*0.001)*Užsakymas!J574+(Užsakymas!G574*0.001)*Užsakymas!M574)*Užsakymas!H574</f>
        <v>0</v>
      </c>
    </row>
    <row r="528" spans="1:3" x14ac:dyDescent="0.25">
      <c r="A528" s="75">
        <f>SUM((Užsakymas!F575*0.001)*Užsakymas!K575+(Užsakymas!G575*0.001)*Užsakymas!N575)*Užsakymas!H575</f>
        <v>0</v>
      </c>
      <c r="B528" s="76">
        <f>SUM((Užsakymas!F575*0.001*Užsakymas!I575+Užsakymas!G575*0.001*Užsakymas!L575))*Užsakymas!H575</f>
        <v>0</v>
      </c>
      <c r="C528" s="77">
        <f>SUM((Užsakymas!F575*0.001)*Užsakymas!J575+(Užsakymas!G575*0.001)*Užsakymas!M575)*Užsakymas!H575</f>
        <v>0</v>
      </c>
    </row>
    <row r="529" spans="1:3" x14ac:dyDescent="0.25">
      <c r="A529" s="75">
        <f>SUM((Užsakymas!F576*0.001)*Užsakymas!K576+(Užsakymas!G576*0.001)*Užsakymas!N576)*Užsakymas!H576</f>
        <v>0</v>
      </c>
      <c r="B529" s="76">
        <f>SUM((Užsakymas!F576*0.001*Užsakymas!I576+Užsakymas!G576*0.001*Užsakymas!L576))*Užsakymas!H576</f>
        <v>0</v>
      </c>
      <c r="C529" s="77">
        <f>SUM((Užsakymas!F576*0.001)*Užsakymas!J576+(Užsakymas!G576*0.001)*Užsakymas!M576)*Užsakymas!H576</f>
        <v>0</v>
      </c>
    </row>
    <row r="530" spans="1:3" x14ac:dyDescent="0.25">
      <c r="A530" s="75">
        <f>SUM((Užsakymas!F577*0.001)*Užsakymas!K577+(Užsakymas!G577*0.001)*Užsakymas!N577)*Užsakymas!H577</f>
        <v>0</v>
      </c>
      <c r="B530" s="76">
        <f>SUM((Užsakymas!F577*0.001*Užsakymas!I577+Užsakymas!G577*0.001*Užsakymas!L577))*Užsakymas!H577</f>
        <v>0</v>
      </c>
      <c r="C530" s="77">
        <f>SUM((Užsakymas!F577*0.001)*Užsakymas!J577+(Užsakymas!G577*0.001)*Užsakymas!M577)*Užsakymas!H577</f>
        <v>0</v>
      </c>
    </row>
    <row r="531" spans="1:3" x14ac:dyDescent="0.25">
      <c r="A531" s="75">
        <f>SUM((Užsakymas!F578*0.001)*Užsakymas!K578+(Užsakymas!G578*0.001)*Užsakymas!N578)*Užsakymas!H578</f>
        <v>0</v>
      </c>
      <c r="B531" s="76">
        <f>SUM((Užsakymas!F578*0.001*Užsakymas!I578+Užsakymas!G578*0.001*Užsakymas!L578))*Užsakymas!H578</f>
        <v>0</v>
      </c>
      <c r="C531" s="77">
        <f>SUM((Užsakymas!F578*0.001)*Užsakymas!J578+(Užsakymas!G578*0.001)*Užsakymas!M578)*Užsakymas!H578</f>
        <v>0</v>
      </c>
    </row>
    <row r="532" spans="1:3" x14ac:dyDescent="0.25">
      <c r="A532" s="75">
        <f>SUM((Užsakymas!F579*0.001)*Užsakymas!K579+(Užsakymas!G579*0.001)*Užsakymas!N579)*Užsakymas!H579</f>
        <v>0</v>
      </c>
      <c r="B532" s="76">
        <f>SUM((Užsakymas!F579*0.001*Užsakymas!I579+Užsakymas!G579*0.001*Užsakymas!L579))*Užsakymas!H579</f>
        <v>0</v>
      </c>
      <c r="C532" s="77">
        <f>SUM((Užsakymas!F579*0.001)*Užsakymas!J579+(Užsakymas!G579*0.001)*Užsakymas!M579)*Užsakymas!H579</f>
        <v>0</v>
      </c>
    </row>
    <row r="533" spans="1:3" x14ac:dyDescent="0.25">
      <c r="A533" s="75">
        <f>SUM((Užsakymas!F580*0.001)*Užsakymas!K580+(Užsakymas!G580*0.001)*Užsakymas!N580)*Užsakymas!H580</f>
        <v>0</v>
      </c>
      <c r="B533" s="76">
        <f>SUM((Užsakymas!F580*0.001*Užsakymas!I580+Užsakymas!G580*0.001*Užsakymas!L580))*Užsakymas!H580</f>
        <v>0</v>
      </c>
      <c r="C533" s="77">
        <f>SUM((Užsakymas!F580*0.001)*Užsakymas!J580+(Užsakymas!G580*0.001)*Užsakymas!M580)*Užsakymas!H580</f>
        <v>0</v>
      </c>
    </row>
    <row r="534" spans="1:3" x14ac:dyDescent="0.25">
      <c r="A534" s="75">
        <f>SUM((Užsakymas!F581*0.001)*Užsakymas!K581+(Užsakymas!G581*0.001)*Užsakymas!N581)*Užsakymas!H581</f>
        <v>0</v>
      </c>
      <c r="B534" s="76">
        <f>SUM((Užsakymas!F581*0.001*Užsakymas!I581+Užsakymas!G581*0.001*Užsakymas!L581))*Užsakymas!H581</f>
        <v>0</v>
      </c>
      <c r="C534" s="77">
        <f>SUM((Užsakymas!F581*0.001)*Užsakymas!J581+(Užsakymas!G581*0.001)*Užsakymas!M581)*Užsakymas!H581</f>
        <v>0</v>
      </c>
    </row>
    <row r="535" spans="1:3" x14ac:dyDescent="0.25">
      <c r="A535" s="75">
        <f>SUM((Užsakymas!F582*0.001)*Užsakymas!K582+(Užsakymas!G582*0.001)*Užsakymas!N582)*Užsakymas!H582</f>
        <v>0</v>
      </c>
      <c r="B535" s="76">
        <f>SUM((Užsakymas!F582*0.001*Užsakymas!I582+Užsakymas!G582*0.001*Užsakymas!L582))*Užsakymas!H582</f>
        <v>0</v>
      </c>
      <c r="C535" s="77">
        <f>SUM((Užsakymas!F582*0.001)*Užsakymas!J582+(Užsakymas!G582*0.001)*Užsakymas!M582)*Užsakymas!H582</f>
        <v>0</v>
      </c>
    </row>
    <row r="536" spans="1:3" x14ac:dyDescent="0.25">
      <c r="A536" s="75">
        <f>SUM((Užsakymas!F583*0.001)*Užsakymas!K583+(Užsakymas!G583*0.001)*Užsakymas!N583)*Užsakymas!H583</f>
        <v>0</v>
      </c>
      <c r="B536" s="76">
        <f>SUM((Užsakymas!F583*0.001*Užsakymas!I583+Užsakymas!G583*0.001*Užsakymas!L583))*Užsakymas!H583</f>
        <v>0</v>
      </c>
      <c r="C536" s="77">
        <f>SUM((Užsakymas!F583*0.001)*Užsakymas!J583+(Užsakymas!G583*0.001)*Užsakymas!M583)*Užsakymas!H583</f>
        <v>0</v>
      </c>
    </row>
    <row r="537" spans="1:3" x14ac:dyDescent="0.25">
      <c r="A537" s="75">
        <f>SUM((Užsakymas!F584*0.001)*Užsakymas!K584+(Užsakymas!G584*0.001)*Užsakymas!N584)*Užsakymas!H584</f>
        <v>0</v>
      </c>
      <c r="B537" s="76">
        <f>SUM((Užsakymas!F584*0.001*Užsakymas!I584+Užsakymas!G584*0.001*Užsakymas!L584))*Užsakymas!H584</f>
        <v>0</v>
      </c>
      <c r="C537" s="77">
        <f>SUM((Užsakymas!F584*0.001)*Užsakymas!J584+(Užsakymas!G584*0.001)*Užsakymas!M584)*Užsakymas!H584</f>
        <v>0</v>
      </c>
    </row>
    <row r="538" spans="1:3" x14ac:dyDescent="0.25">
      <c r="A538" s="75">
        <f>SUM((Užsakymas!F585*0.001)*Užsakymas!K585+(Užsakymas!G585*0.001)*Užsakymas!N585)*Užsakymas!H585</f>
        <v>0</v>
      </c>
      <c r="B538" s="76">
        <f>SUM((Užsakymas!F585*0.001*Užsakymas!I585+Užsakymas!G585*0.001*Užsakymas!L585))*Užsakymas!H585</f>
        <v>0</v>
      </c>
      <c r="C538" s="77">
        <f>SUM((Užsakymas!F585*0.001)*Užsakymas!J585+(Užsakymas!G585*0.001)*Užsakymas!M585)*Užsakymas!H585</f>
        <v>0</v>
      </c>
    </row>
    <row r="539" spans="1:3" x14ac:dyDescent="0.25">
      <c r="A539" s="75">
        <f>SUM((Užsakymas!F586*0.001)*Užsakymas!K586+(Užsakymas!G586*0.001)*Užsakymas!N586)*Užsakymas!H586</f>
        <v>0</v>
      </c>
      <c r="B539" s="76">
        <f>SUM((Užsakymas!F586*0.001*Užsakymas!I586+Užsakymas!G586*0.001*Užsakymas!L586))*Užsakymas!H586</f>
        <v>0</v>
      </c>
      <c r="C539" s="77">
        <f>SUM((Užsakymas!F586*0.001)*Užsakymas!J586+(Užsakymas!G586*0.001)*Užsakymas!M586)*Užsakymas!H586</f>
        <v>0</v>
      </c>
    </row>
    <row r="540" spans="1:3" x14ac:dyDescent="0.25">
      <c r="A540" s="75">
        <f>SUM((Užsakymas!F587*0.001)*Užsakymas!K587+(Užsakymas!G587*0.001)*Užsakymas!N587)*Užsakymas!H587</f>
        <v>0</v>
      </c>
      <c r="B540" s="76">
        <f>SUM((Užsakymas!F587*0.001*Užsakymas!I587+Užsakymas!G587*0.001*Užsakymas!L587))*Užsakymas!H587</f>
        <v>0</v>
      </c>
      <c r="C540" s="77">
        <f>SUM((Užsakymas!F587*0.001)*Užsakymas!J587+(Užsakymas!G587*0.001)*Užsakymas!M587)*Užsakymas!H587</f>
        <v>0</v>
      </c>
    </row>
    <row r="541" spans="1:3" x14ac:dyDescent="0.25">
      <c r="A541" s="75">
        <f>SUM((Užsakymas!F588*0.001)*Užsakymas!K588+(Užsakymas!G588*0.001)*Užsakymas!N588)*Užsakymas!H588</f>
        <v>0</v>
      </c>
      <c r="B541" s="76">
        <f>SUM((Užsakymas!F588*0.001*Užsakymas!I588+Užsakymas!G588*0.001*Užsakymas!L588))*Užsakymas!H588</f>
        <v>0</v>
      </c>
      <c r="C541" s="77">
        <f>SUM((Užsakymas!F588*0.001)*Užsakymas!J588+(Užsakymas!G588*0.001)*Užsakymas!M588)*Užsakymas!H588</f>
        <v>0</v>
      </c>
    </row>
    <row r="542" spans="1:3" x14ac:dyDescent="0.25">
      <c r="A542" s="75">
        <f>SUM((Užsakymas!F589*0.001)*Užsakymas!K589+(Užsakymas!G589*0.001)*Užsakymas!N589)*Užsakymas!H589</f>
        <v>0</v>
      </c>
      <c r="B542" s="76">
        <f>SUM((Užsakymas!F589*0.001*Užsakymas!I589+Užsakymas!G589*0.001*Užsakymas!L589))*Užsakymas!H589</f>
        <v>0</v>
      </c>
      <c r="C542" s="77">
        <f>SUM((Užsakymas!F589*0.001)*Užsakymas!J589+(Užsakymas!G589*0.001)*Užsakymas!M589)*Užsakymas!H589</f>
        <v>0</v>
      </c>
    </row>
    <row r="543" spans="1:3" x14ac:dyDescent="0.25">
      <c r="A543" s="75">
        <f>SUM((Užsakymas!F590*0.001)*Užsakymas!K590+(Užsakymas!G590*0.001)*Užsakymas!N590)*Užsakymas!H590</f>
        <v>0</v>
      </c>
      <c r="B543" s="76">
        <f>SUM((Užsakymas!F590*0.001*Užsakymas!I590+Užsakymas!G590*0.001*Užsakymas!L590))*Užsakymas!H590</f>
        <v>0</v>
      </c>
      <c r="C543" s="77">
        <f>SUM((Užsakymas!F590*0.001)*Užsakymas!J590+(Užsakymas!G590*0.001)*Užsakymas!M590)*Užsakymas!H590</f>
        <v>0</v>
      </c>
    </row>
    <row r="544" spans="1:3" x14ac:dyDescent="0.25">
      <c r="A544" s="75">
        <f>SUM((Užsakymas!F591*0.001)*Užsakymas!K591+(Užsakymas!G591*0.001)*Užsakymas!N591)*Užsakymas!H591</f>
        <v>0</v>
      </c>
      <c r="B544" s="76">
        <f>SUM((Užsakymas!F591*0.001*Užsakymas!I591+Užsakymas!G591*0.001*Užsakymas!L591))*Užsakymas!H591</f>
        <v>0</v>
      </c>
      <c r="C544" s="77">
        <f>SUM((Užsakymas!F591*0.001)*Užsakymas!J591+(Užsakymas!G591*0.001)*Užsakymas!M591)*Užsakymas!H591</f>
        <v>0</v>
      </c>
    </row>
    <row r="545" spans="1:3" x14ac:dyDescent="0.25">
      <c r="A545" s="75">
        <f>SUM((Užsakymas!F592*0.001)*Užsakymas!K592+(Užsakymas!G592*0.001)*Užsakymas!N592)*Užsakymas!H592</f>
        <v>0</v>
      </c>
      <c r="B545" s="76">
        <f>SUM((Užsakymas!F592*0.001*Užsakymas!I592+Užsakymas!G592*0.001*Užsakymas!L592))*Užsakymas!H592</f>
        <v>0</v>
      </c>
      <c r="C545" s="77">
        <f>SUM((Užsakymas!F592*0.001)*Užsakymas!J592+(Užsakymas!G592*0.001)*Užsakymas!M592)*Užsakymas!H592</f>
        <v>0</v>
      </c>
    </row>
    <row r="546" spans="1:3" x14ac:dyDescent="0.25">
      <c r="A546" s="75">
        <f>SUM((Užsakymas!F593*0.001)*Užsakymas!K593+(Užsakymas!G593*0.001)*Užsakymas!N593)*Užsakymas!H593</f>
        <v>0</v>
      </c>
      <c r="B546" s="76">
        <f>SUM((Užsakymas!F593*0.001*Užsakymas!I593+Užsakymas!G593*0.001*Užsakymas!L593))*Užsakymas!H593</f>
        <v>0</v>
      </c>
      <c r="C546" s="77">
        <f>SUM((Užsakymas!F593*0.001)*Užsakymas!J593+(Užsakymas!G593*0.001)*Užsakymas!M593)*Užsakymas!H593</f>
        <v>0</v>
      </c>
    </row>
    <row r="547" spans="1:3" x14ac:dyDescent="0.25">
      <c r="A547" s="75">
        <f>SUM((Užsakymas!F594*0.001)*Užsakymas!K594+(Užsakymas!G594*0.001)*Užsakymas!N594)*Užsakymas!H594</f>
        <v>0</v>
      </c>
      <c r="B547" s="76">
        <f>SUM((Užsakymas!F594*0.001*Užsakymas!I594+Užsakymas!G594*0.001*Užsakymas!L594))*Užsakymas!H594</f>
        <v>0</v>
      </c>
      <c r="C547" s="77">
        <f>SUM((Užsakymas!F594*0.001)*Užsakymas!J594+(Užsakymas!G594*0.001)*Užsakymas!M594)*Užsakymas!H594</f>
        <v>0</v>
      </c>
    </row>
    <row r="548" spans="1:3" x14ac:dyDescent="0.25">
      <c r="A548" s="75">
        <f>SUM((Užsakymas!F595*0.001)*Užsakymas!K595+(Užsakymas!G595*0.001)*Užsakymas!N595)*Užsakymas!H595</f>
        <v>0</v>
      </c>
      <c r="B548" s="76">
        <f>SUM((Užsakymas!F595*0.001*Užsakymas!I595+Užsakymas!G595*0.001*Užsakymas!L595))*Užsakymas!H595</f>
        <v>0</v>
      </c>
      <c r="C548" s="77">
        <f>SUM((Užsakymas!F595*0.001)*Užsakymas!J595+(Užsakymas!G595*0.001)*Užsakymas!M595)*Užsakymas!H595</f>
        <v>0</v>
      </c>
    </row>
    <row r="549" spans="1:3" x14ac:dyDescent="0.25">
      <c r="A549" s="75">
        <f>SUM((Užsakymas!F596*0.001)*Užsakymas!K596+(Užsakymas!G596*0.001)*Užsakymas!N596)*Užsakymas!H596</f>
        <v>0</v>
      </c>
      <c r="B549" s="76">
        <f>SUM((Užsakymas!F596*0.001*Užsakymas!I596+Užsakymas!G596*0.001*Užsakymas!L596))*Užsakymas!H596</f>
        <v>0</v>
      </c>
      <c r="C549" s="77">
        <f>SUM((Užsakymas!F596*0.001)*Užsakymas!J596+(Užsakymas!G596*0.001)*Užsakymas!M596)*Užsakymas!H596</f>
        <v>0</v>
      </c>
    </row>
    <row r="550" spans="1:3" x14ac:dyDescent="0.25">
      <c r="A550" s="75">
        <f>SUM((Užsakymas!F597*0.001)*Užsakymas!K597+(Užsakymas!G597*0.001)*Užsakymas!N597)*Užsakymas!H597</f>
        <v>0</v>
      </c>
      <c r="B550" s="76">
        <f>SUM((Užsakymas!F597*0.001*Užsakymas!I597+Užsakymas!G597*0.001*Užsakymas!L597))*Užsakymas!H597</f>
        <v>0</v>
      </c>
      <c r="C550" s="77">
        <f>SUM((Užsakymas!F597*0.001)*Užsakymas!J597+(Užsakymas!G597*0.001)*Užsakymas!M597)*Užsakymas!H597</f>
        <v>0</v>
      </c>
    </row>
    <row r="551" spans="1:3" x14ac:dyDescent="0.25">
      <c r="A551" s="75">
        <f>SUM((Užsakymas!F598*0.001)*Užsakymas!K598+(Užsakymas!G598*0.001)*Užsakymas!N598)*Užsakymas!H598</f>
        <v>0</v>
      </c>
      <c r="B551" s="76">
        <f>SUM((Užsakymas!F598*0.001*Užsakymas!I598+Užsakymas!G598*0.001*Užsakymas!L598))*Užsakymas!H598</f>
        <v>0</v>
      </c>
      <c r="C551" s="77">
        <f>SUM((Užsakymas!F598*0.001)*Užsakymas!J598+(Užsakymas!G598*0.001)*Užsakymas!M598)*Užsakymas!H598</f>
        <v>0</v>
      </c>
    </row>
    <row r="552" spans="1:3" x14ac:dyDescent="0.25">
      <c r="A552" s="75">
        <f>SUM((Užsakymas!F599*0.001)*Užsakymas!K599+(Užsakymas!G599*0.001)*Užsakymas!N599)*Užsakymas!H599</f>
        <v>0</v>
      </c>
      <c r="B552" s="76">
        <f>SUM((Užsakymas!F599*0.001*Užsakymas!I599+Užsakymas!G599*0.001*Užsakymas!L599))*Užsakymas!H599</f>
        <v>0</v>
      </c>
      <c r="C552" s="77">
        <f>SUM((Užsakymas!F599*0.001)*Užsakymas!J599+(Užsakymas!G599*0.001)*Užsakymas!M599)*Užsakymas!H599</f>
        <v>0</v>
      </c>
    </row>
    <row r="553" spans="1:3" x14ac:dyDescent="0.25">
      <c r="A553" s="75">
        <f>SUM((Užsakymas!F600*0.001)*Užsakymas!K600+(Užsakymas!G600*0.001)*Užsakymas!N600)*Užsakymas!H600</f>
        <v>0</v>
      </c>
      <c r="B553" s="76">
        <f>SUM((Užsakymas!F600*0.001*Užsakymas!I600+Užsakymas!G600*0.001*Užsakymas!L600))*Užsakymas!H600</f>
        <v>0</v>
      </c>
      <c r="C553" s="77">
        <f>SUM((Užsakymas!F600*0.001)*Užsakymas!J600+(Užsakymas!G600*0.001)*Užsakymas!M600)*Užsakymas!H600</f>
        <v>0</v>
      </c>
    </row>
    <row r="554" spans="1:3" x14ac:dyDescent="0.25">
      <c r="A554" s="75">
        <f>SUM((Užsakymas!F601*0.001)*Užsakymas!K601+(Užsakymas!G601*0.001)*Užsakymas!N601)*Užsakymas!H601</f>
        <v>0</v>
      </c>
      <c r="B554" s="76">
        <f>SUM((Užsakymas!F601*0.001*Užsakymas!I601+Užsakymas!G601*0.001*Užsakymas!L601))*Užsakymas!H601</f>
        <v>0</v>
      </c>
      <c r="C554" s="77">
        <f>SUM((Užsakymas!F601*0.001)*Užsakymas!J601+(Užsakymas!G601*0.001)*Užsakymas!M601)*Užsakymas!H601</f>
        <v>0</v>
      </c>
    </row>
    <row r="555" spans="1:3" x14ac:dyDescent="0.25">
      <c r="A555" s="75">
        <f>SUM((Užsakymas!F602*0.001)*Užsakymas!K602+(Užsakymas!G602*0.001)*Užsakymas!N602)*Užsakymas!H602</f>
        <v>0</v>
      </c>
      <c r="B555" s="76">
        <f>SUM((Užsakymas!F602*0.001*Užsakymas!I602+Užsakymas!G602*0.001*Užsakymas!L602))*Užsakymas!H602</f>
        <v>0</v>
      </c>
      <c r="C555" s="77">
        <f>SUM((Užsakymas!F602*0.001)*Užsakymas!J602+(Užsakymas!G602*0.001)*Užsakymas!M602)*Užsakymas!H602</f>
        <v>0</v>
      </c>
    </row>
    <row r="556" spans="1:3" x14ac:dyDescent="0.25">
      <c r="A556" s="75">
        <f>SUM((Užsakymas!F603*0.001)*Užsakymas!K603+(Užsakymas!G603*0.001)*Užsakymas!N603)*Užsakymas!H603</f>
        <v>0</v>
      </c>
      <c r="B556" s="76">
        <f>SUM((Užsakymas!F603*0.001*Užsakymas!I603+Užsakymas!G603*0.001*Užsakymas!L603))*Užsakymas!H603</f>
        <v>0</v>
      </c>
      <c r="C556" s="77">
        <f>SUM((Užsakymas!F603*0.001)*Užsakymas!J603+(Užsakymas!G603*0.001)*Užsakymas!M603)*Užsakymas!H603</f>
        <v>0</v>
      </c>
    </row>
    <row r="557" spans="1:3" x14ac:dyDescent="0.25">
      <c r="A557" s="75">
        <f>SUM((Užsakymas!F604*0.001)*Užsakymas!K604+(Užsakymas!G604*0.001)*Užsakymas!N604)*Užsakymas!H604</f>
        <v>0</v>
      </c>
      <c r="B557" s="76">
        <f>SUM((Užsakymas!F604*0.001*Užsakymas!I604+Užsakymas!G604*0.001*Užsakymas!L604))*Užsakymas!H604</f>
        <v>0</v>
      </c>
      <c r="C557" s="77">
        <f>SUM((Užsakymas!F604*0.001)*Užsakymas!J604+(Užsakymas!G604*0.001)*Užsakymas!M604)*Užsakymas!H604</f>
        <v>0</v>
      </c>
    </row>
    <row r="558" spans="1:3" x14ac:dyDescent="0.25">
      <c r="A558" s="75">
        <f>SUM((Užsakymas!F605*0.001)*Užsakymas!K605+(Užsakymas!G605*0.001)*Užsakymas!N605)*Užsakymas!H605</f>
        <v>0</v>
      </c>
      <c r="B558" s="76">
        <f>SUM((Užsakymas!F605*0.001*Užsakymas!I605+Užsakymas!G605*0.001*Užsakymas!L605))*Užsakymas!H605</f>
        <v>0</v>
      </c>
      <c r="C558" s="77">
        <f>SUM((Užsakymas!F605*0.001)*Užsakymas!J605+(Užsakymas!G605*0.001)*Užsakymas!M605)*Užsakymas!H605</f>
        <v>0</v>
      </c>
    </row>
    <row r="559" spans="1:3" x14ac:dyDescent="0.25">
      <c r="A559" s="75">
        <f>SUM((Užsakymas!F606*0.001)*Užsakymas!K606+(Užsakymas!G606*0.001)*Užsakymas!N606)*Užsakymas!H606</f>
        <v>0</v>
      </c>
      <c r="B559" s="76">
        <f>SUM((Užsakymas!F606*0.001*Užsakymas!I606+Užsakymas!G606*0.001*Užsakymas!L606))*Užsakymas!H606</f>
        <v>0</v>
      </c>
      <c r="C559" s="77">
        <f>SUM((Užsakymas!F606*0.001)*Užsakymas!J606+(Užsakymas!G606*0.001)*Užsakymas!M606)*Užsakymas!H606</f>
        <v>0</v>
      </c>
    </row>
    <row r="560" spans="1:3" x14ac:dyDescent="0.25">
      <c r="A560" s="75">
        <f>SUM((Užsakymas!F607*0.001)*Užsakymas!K607+(Užsakymas!G607*0.001)*Užsakymas!N607)*Užsakymas!H607</f>
        <v>0</v>
      </c>
      <c r="B560" s="76">
        <f>SUM((Užsakymas!F607*0.001*Užsakymas!I607+Užsakymas!G607*0.001*Užsakymas!L607))*Užsakymas!H607</f>
        <v>0</v>
      </c>
      <c r="C560" s="77">
        <f>SUM((Užsakymas!F607*0.001)*Užsakymas!J607+(Užsakymas!G607*0.001)*Užsakymas!M607)*Užsakymas!H607</f>
        <v>0</v>
      </c>
    </row>
    <row r="561" spans="1:3" x14ac:dyDescent="0.25">
      <c r="A561" s="75">
        <f>SUM((Užsakymas!F608*0.001)*Užsakymas!K608+(Užsakymas!G608*0.001)*Užsakymas!N608)*Užsakymas!H608</f>
        <v>0</v>
      </c>
      <c r="B561" s="76">
        <f>SUM((Užsakymas!F608*0.001*Užsakymas!I608+Užsakymas!G608*0.001*Užsakymas!L608))*Užsakymas!H608</f>
        <v>0</v>
      </c>
      <c r="C561" s="77">
        <f>SUM((Užsakymas!F608*0.001)*Užsakymas!J608+(Užsakymas!G608*0.001)*Užsakymas!M608)*Užsakymas!H608</f>
        <v>0</v>
      </c>
    </row>
    <row r="562" spans="1:3" x14ac:dyDescent="0.25">
      <c r="A562" s="75">
        <f>SUM((Užsakymas!F609*0.001)*Užsakymas!K609+(Užsakymas!G609*0.001)*Užsakymas!N609)*Užsakymas!H609</f>
        <v>0</v>
      </c>
      <c r="B562" s="76">
        <f>SUM((Užsakymas!F609*0.001*Užsakymas!I609+Užsakymas!G609*0.001*Užsakymas!L609))*Užsakymas!H609</f>
        <v>0</v>
      </c>
      <c r="C562" s="77">
        <f>SUM((Užsakymas!F609*0.001)*Užsakymas!J609+(Užsakymas!G609*0.001)*Užsakymas!M609)*Užsakymas!H609</f>
        <v>0</v>
      </c>
    </row>
    <row r="563" spans="1:3" x14ac:dyDescent="0.25">
      <c r="A563" s="75">
        <f>SUM((Užsakymas!F610*0.001)*Užsakymas!K610+(Užsakymas!G610*0.001)*Užsakymas!N610)*Užsakymas!H610</f>
        <v>0</v>
      </c>
      <c r="B563" s="76">
        <f>SUM((Užsakymas!F610*0.001*Užsakymas!I610+Užsakymas!G610*0.001*Užsakymas!L610))*Užsakymas!H610</f>
        <v>0</v>
      </c>
      <c r="C563" s="77">
        <f>SUM((Užsakymas!F610*0.001)*Užsakymas!J610+(Užsakymas!G610*0.001)*Užsakymas!M610)*Užsakymas!H610</f>
        <v>0</v>
      </c>
    </row>
    <row r="564" spans="1:3" x14ac:dyDescent="0.25">
      <c r="A564" s="75">
        <f>SUM((Užsakymas!F611*0.001)*Užsakymas!K611+(Užsakymas!G611*0.001)*Užsakymas!N611)*Užsakymas!H611</f>
        <v>0</v>
      </c>
      <c r="B564" s="76">
        <f>SUM((Užsakymas!F611*0.001*Užsakymas!I611+Užsakymas!G611*0.001*Užsakymas!L611))*Užsakymas!H611</f>
        <v>0</v>
      </c>
      <c r="C564" s="77">
        <f>SUM((Užsakymas!F611*0.001)*Užsakymas!J611+(Užsakymas!G611*0.001)*Užsakymas!M611)*Užsakymas!H611</f>
        <v>0</v>
      </c>
    </row>
    <row r="565" spans="1:3" x14ac:dyDescent="0.25">
      <c r="A565" s="75">
        <f>SUM((Užsakymas!F612*0.001)*Užsakymas!K612+(Užsakymas!G612*0.001)*Užsakymas!N612)*Užsakymas!H612</f>
        <v>0</v>
      </c>
      <c r="B565" s="76">
        <f>SUM((Užsakymas!F612*0.001*Užsakymas!I612+Užsakymas!G612*0.001*Užsakymas!L612))*Užsakymas!H612</f>
        <v>0</v>
      </c>
      <c r="C565" s="77">
        <f>SUM((Užsakymas!F612*0.001)*Užsakymas!J612+(Užsakymas!G612*0.001)*Užsakymas!M612)*Užsakymas!H612</f>
        <v>0</v>
      </c>
    </row>
    <row r="566" spans="1:3" x14ac:dyDescent="0.25">
      <c r="A566" s="75">
        <f>SUM((Užsakymas!F613*0.001)*Užsakymas!K613+(Užsakymas!G613*0.001)*Užsakymas!N613)*Užsakymas!H613</f>
        <v>0</v>
      </c>
      <c r="B566" s="76">
        <f>SUM((Užsakymas!F613*0.001*Užsakymas!I613+Užsakymas!G613*0.001*Užsakymas!L613))*Užsakymas!H613</f>
        <v>0</v>
      </c>
      <c r="C566" s="77">
        <f>SUM((Užsakymas!F613*0.001)*Užsakymas!J613+(Užsakymas!G613*0.001)*Užsakymas!M613)*Užsakymas!H613</f>
        <v>0</v>
      </c>
    </row>
    <row r="567" spans="1:3" x14ac:dyDescent="0.25">
      <c r="A567" s="75">
        <f>SUM((Užsakymas!F614*0.001)*Užsakymas!K614+(Užsakymas!G614*0.001)*Užsakymas!N614)*Užsakymas!H614</f>
        <v>0</v>
      </c>
      <c r="B567" s="76">
        <f>SUM((Užsakymas!F614*0.001*Užsakymas!I614+Užsakymas!G614*0.001*Užsakymas!L614))*Užsakymas!H614</f>
        <v>0</v>
      </c>
      <c r="C567" s="77">
        <f>SUM((Užsakymas!F614*0.001)*Užsakymas!J614+(Užsakymas!G614*0.001)*Užsakymas!M614)*Užsakymas!H614</f>
        <v>0</v>
      </c>
    </row>
    <row r="568" spans="1:3" x14ac:dyDescent="0.25">
      <c r="A568" s="75">
        <f>SUM((Užsakymas!F615*0.001)*Užsakymas!K615+(Užsakymas!G615*0.001)*Užsakymas!N615)*Užsakymas!H615</f>
        <v>0</v>
      </c>
      <c r="B568" s="76">
        <f>SUM((Užsakymas!F615*0.001*Užsakymas!I615+Užsakymas!G615*0.001*Užsakymas!L615))*Užsakymas!H615</f>
        <v>0</v>
      </c>
      <c r="C568" s="77">
        <f>SUM((Užsakymas!F615*0.001)*Užsakymas!J615+(Užsakymas!G615*0.001)*Užsakymas!M615)*Užsakymas!H615</f>
        <v>0</v>
      </c>
    </row>
    <row r="569" spans="1:3" x14ac:dyDescent="0.25">
      <c r="A569" s="75">
        <f>SUM((Užsakymas!F616*0.001)*Užsakymas!K616+(Užsakymas!G616*0.001)*Užsakymas!N616)*Užsakymas!H616</f>
        <v>0</v>
      </c>
      <c r="B569" s="76">
        <f>SUM((Užsakymas!F616*0.001*Užsakymas!I616+Užsakymas!G616*0.001*Užsakymas!L616))*Užsakymas!H616</f>
        <v>0</v>
      </c>
      <c r="C569" s="77">
        <f>SUM((Užsakymas!F616*0.001)*Užsakymas!J616+(Užsakymas!G616*0.001)*Užsakymas!M616)*Užsakymas!H616</f>
        <v>0</v>
      </c>
    </row>
    <row r="570" spans="1:3" x14ac:dyDescent="0.25">
      <c r="A570" s="75">
        <f>SUM((Užsakymas!F617*0.001)*Užsakymas!K617+(Užsakymas!G617*0.001)*Užsakymas!N617)*Užsakymas!H617</f>
        <v>0</v>
      </c>
      <c r="B570" s="76">
        <f>SUM((Užsakymas!F617*0.001*Užsakymas!I617+Užsakymas!G617*0.001*Užsakymas!L617))*Užsakymas!H617</f>
        <v>0</v>
      </c>
      <c r="C570" s="77">
        <f>SUM((Užsakymas!F617*0.001)*Užsakymas!J617+(Užsakymas!G617*0.001)*Užsakymas!M617)*Užsakymas!H617</f>
        <v>0</v>
      </c>
    </row>
    <row r="571" spans="1:3" x14ac:dyDescent="0.25">
      <c r="A571" s="75">
        <f>SUM((Užsakymas!F618*0.001)*Užsakymas!K618+(Užsakymas!G618*0.001)*Užsakymas!N618)*Užsakymas!H618</f>
        <v>0</v>
      </c>
      <c r="B571" s="76">
        <f>SUM((Užsakymas!F618*0.001*Užsakymas!I618+Užsakymas!G618*0.001*Užsakymas!L618))*Užsakymas!H618</f>
        <v>0</v>
      </c>
      <c r="C571" s="77">
        <f>SUM((Užsakymas!F618*0.001)*Užsakymas!J618+(Užsakymas!G618*0.001)*Užsakymas!M618)*Užsakymas!H618</f>
        <v>0</v>
      </c>
    </row>
    <row r="572" spans="1:3" x14ac:dyDescent="0.25">
      <c r="A572" s="75">
        <f>SUM((Užsakymas!F619*0.001)*Užsakymas!K619+(Užsakymas!G619*0.001)*Užsakymas!N619)*Užsakymas!H619</f>
        <v>0</v>
      </c>
      <c r="B572" s="76">
        <f>SUM((Užsakymas!F619*0.001*Užsakymas!I619+Užsakymas!G619*0.001*Užsakymas!L619))*Užsakymas!H619</f>
        <v>0</v>
      </c>
      <c r="C572" s="77">
        <f>SUM((Užsakymas!F619*0.001)*Užsakymas!J619+(Užsakymas!G619*0.001)*Užsakymas!M619)*Užsakymas!H619</f>
        <v>0</v>
      </c>
    </row>
    <row r="573" spans="1:3" x14ac:dyDescent="0.25">
      <c r="A573" s="75">
        <f>SUM((Užsakymas!F620*0.001)*Užsakymas!K620+(Užsakymas!G620*0.001)*Užsakymas!N620)*Užsakymas!H620</f>
        <v>0</v>
      </c>
      <c r="B573" s="76">
        <f>SUM((Užsakymas!F620*0.001*Užsakymas!I620+Užsakymas!G620*0.001*Užsakymas!L620))*Užsakymas!H620</f>
        <v>0</v>
      </c>
      <c r="C573" s="77">
        <f>SUM((Užsakymas!F620*0.001)*Užsakymas!J620+(Užsakymas!G620*0.001)*Užsakymas!M620)*Užsakymas!H620</f>
        <v>0</v>
      </c>
    </row>
    <row r="574" spans="1:3" x14ac:dyDescent="0.25">
      <c r="A574" s="75">
        <f>SUM((Užsakymas!F621*0.001)*Užsakymas!K621+(Užsakymas!G621*0.001)*Užsakymas!N621)*Užsakymas!H621</f>
        <v>0</v>
      </c>
      <c r="B574" s="76">
        <f>SUM((Užsakymas!F621*0.001*Užsakymas!I621+Užsakymas!G621*0.001*Užsakymas!L621))*Užsakymas!H621</f>
        <v>0</v>
      </c>
      <c r="C574" s="77">
        <f>SUM((Užsakymas!F621*0.001)*Užsakymas!J621+(Užsakymas!G621*0.001)*Užsakymas!M621)*Užsakymas!H621</f>
        <v>0</v>
      </c>
    </row>
    <row r="575" spans="1:3" x14ac:dyDescent="0.25">
      <c r="A575" s="75">
        <f>SUM((Užsakymas!F622*0.001)*Užsakymas!K622+(Užsakymas!G622*0.001)*Užsakymas!N622)*Užsakymas!H622</f>
        <v>0</v>
      </c>
      <c r="B575" s="76">
        <f>SUM((Užsakymas!F622*0.001*Užsakymas!I622+Užsakymas!G622*0.001*Užsakymas!L622))*Užsakymas!H622</f>
        <v>0</v>
      </c>
      <c r="C575" s="77">
        <f>SUM((Užsakymas!F622*0.001)*Užsakymas!J622+(Užsakymas!G622*0.001)*Užsakymas!M622)*Užsakymas!H622</f>
        <v>0</v>
      </c>
    </row>
    <row r="576" spans="1:3" x14ac:dyDescent="0.25">
      <c r="A576" s="75">
        <f>SUM((Užsakymas!F623*0.001)*Užsakymas!K623+(Užsakymas!G623*0.001)*Užsakymas!N623)*Užsakymas!H623</f>
        <v>0</v>
      </c>
      <c r="B576" s="76">
        <f>SUM((Užsakymas!F623*0.001*Užsakymas!I623+Užsakymas!G623*0.001*Užsakymas!L623))*Užsakymas!H623</f>
        <v>0</v>
      </c>
      <c r="C576" s="77">
        <f>SUM((Užsakymas!F623*0.001)*Užsakymas!J623+(Užsakymas!G623*0.001)*Užsakymas!M623)*Užsakymas!H623</f>
        <v>0</v>
      </c>
    </row>
    <row r="577" spans="1:3" x14ac:dyDescent="0.25">
      <c r="A577" s="75">
        <f>SUM((Užsakymas!F624*0.001)*Užsakymas!K624+(Užsakymas!G624*0.001)*Užsakymas!N624)*Užsakymas!H624</f>
        <v>0</v>
      </c>
      <c r="B577" s="76">
        <f>SUM((Užsakymas!F624*0.001*Užsakymas!I624+Užsakymas!G624*0.001*Užsakymas!L624))*Užsakymas!H624</f>
        <v>0</v>
      </c>
      <c r="C577" s="77">
        <f>SUM((Užsakymas!F624*0.001)*Užsakymas!J624+(Užsakymas!G624*0.001)*Užsakymas!M624)*Užsakymas!H624</f>
        <v>0</v>
      </c>
    </row>
    <row r="578" spans="1:3" x14ac:dyDescent="0.25">
      <c r="A578" s="75">
        <f>SUM((Užsakymas!F625*0.001)*Užsakymas!K625+(Užsakymas!G625*0.001)*Užsakymas!N625)*Užsakymas!H625</f>
        <v>0</v>
      </c>
      <c r="B578" s="76">
        <f>SUM((Užsakymas!F625*0.001*Užsakymas!I625+Užsakymas!G625*0.001*Užsakymas!L625))*Užsakymas!H625</f>
        <v>0</v>
      </c>
      <c r="C578" s="77">
        <f>SUM((Užsakymas!F625*0.001)*Užsakymas!J625+(Užsakymas!G625*0.001)*Užsakymas!M625)*Užsakymas!H625</f>
        <v>0</v>
      </c>
    </row>
    <row r="579" spans="1:3" x14ac:dyDescent="0.25">
      <c r="A579" s="75">
        <f>SUM((Užsakymas!F626*0.001)*Užsakymas!K626+(Užsakymas!G626*0.001)*Užsakymas!N626)*Užsakymas!H626</f>
        <v>0</v>
      </c>
      <c r="B579" s="76">
        <f>SUM((Užsakymas!F626*0.001*Užsakymas!I626+Užsakymas!G626*0.001*Užsakymas!L626))*Užsakymas!H626</f>
        <v>0</v>
      </c>
      <c r="C579" s="77">
        <f>SUM((Užsakymas!F626*0.001)*Užsakymas!J626+(Užsakymas!G626*0.001)*Užsakymas!M626)*Užsakymas!H626</f>
        <v>0</v>
      </c>
    </row>
    <row r="580" spans="1:3" x14ac:dyDescent="0.25">
      <c r="A580" s="75">
        <f>SUM((Užsakymas!F627*0.001)*Užsakymas!K627+(Užsakymas!G627*0.001)*Užsakymas!N627)*Užsakymas!H627</f>
        <v>0</v>
      </c>
      <c r="B580" s="76">
        <f>SUM((Užsakymas!F627*0.001*Užsakymas!I627+Užsakymas!G627*0.001*Užsakymas!L627))*Užsakymas!H627</f>
        <v>0</v>
      </c>
      <c r="C580" s="77">
        <f>SUM((Užsakymas!F627*0.001)*Užsakymas!J627+(Užsakymas!G627*0.001)*Užsakymas!M627)*Užsakymas!H627</f>
        <v>0</v>
      </c>
    </row>
    <row r="581" spans="1:3" x14ac:dyDescent="0.25">
      <c r="A581" s="75">
        <f>SUM((Užsakymas!F628*0.001)*Užsakymas!K628+(Užsakymas!G628*0.001)*Užsakymas!N628)*Užsakymas!H628</f>
        <v>0</v>
      </c>
      <c r="B581" s="76">
        <f>SUM((Užsakymas!F628*0.001*Užsakymas!I628+Užsakymas!G628*0.001*Užsakymas!L628))*Užsakymas!H628</f>
        <v>0</v>
      </c>
      <c r="C581" s="77">
        <f>SUM((Užsakymas!F628*0.001)*Užsakymas!J628+(Užsakymas!G628*0.001)*Užsakymas!M628)*Užsakymas!H628</f>
        <v>0</v>
      </c>
    </row>
    <row r="582" spans="1:3" x14ac:dyDescent="0.25">
      <c r="A582" s="75">
        <f>SUM((Užsakymas!F629*0.001)*Užsakymas!K629+(Užsakymas!G629*0.001)*Užsakymas!N629)*Užsakymas!H629</f>
        <v>0</v>
      </c>
      <c r="B582" s="76">
        <f>SUM((Užsakymas!F629*0.001*Užsakymas!I629+Užsakymas!G629*0.001*Užsakymas!L629))*Užsakymas!H629</f>
        <v>0</v>
      </c>
      <c r="C582" s="77">
        <f>SUM((Užsakymas!F629*0.001)*Užsakymas!J629+(Užsakymas!G629*0.001)*Užsakymas!M629)*Užsakymas!H629</f>
        <v>0</v>
      </c>
    </row>
    <row r="583" spans="1:3" x14ac:dyDescent="0.25">
      <c r="A583" s="75">
        <f>SUM((Užsakymas!F630*0.001)*Užsakymas!K630+(Užsakymas!G630*0.001)*Užsakymas!N630)*Užsakymas!H630</f>
        <v>0</v>
      </c>
      <c r="B583" s="76">
        <f>SUM((Užsakymas!F630*0.001*Užsakymas!I630+Užsakymas!G630*0.001*Užsakymas!L630))*Užsakymas!H630</f>
        <v>0</v>
      </c>
      <c r="C583" s="77">
        <f>SUM((Užsakymas!F630*0.001)*Užsakymas!J630+(Užsakymas!G630*0.001)*Užsakymas!M630)*Užsakymas!H630</f>
        <v>0</v>
      </c>
    </row>
    <row r="584" spans="1:3" x14ac:dyDescent="0.25">
      <c r="A584" s="75">
        <f>SUM((Užsakymas!F631*0.001)*Užsakymas!K631+(Užsakymas!G631*0.001)*Užsakymas!N631)*Užsakymas!H631</f>
        <v>0</v>
      </c>
      <c r="B584" s="76">
        <f>SUM((Užsakymas!F631*0.001*Užsakymas!I631+Užsakymas!G631*0.001*Užsakymas!L631))*Užsakymas!H631</f>
        <v>0</v>
      </c>
      <c r="C584" s="77">
        <f>SUM((Užsakymas!F631*0.001)*Užsakymas!J631+(Užsakymas!G631*0.001)*Užsakymas!M631)*Užsakymas!H631</f>
        <v>0</v>
      </c>
    </row>
    <row r="585" spans="1:3" x14ac:dyDescent="0.25">
      <c r="A585" s="75">
        <f>SUM((Užsakymas!F632*0.001)*Užsakymas!K632+(Užsakymas!G632*0.001)*Užsakymas!N632)*Užsakymas!H632</f>
        <v>0</v>
      </c>
      <c r="B585" s="76">
        <f>SUM((Užsakymas!F632*0.001*Užsakymas!I632+Užsakymas!G632*0.001*Užsakymas!L632))*Užsakymas!H632</f>
        <v>0</v>
      </c>
      <c r="C585" s="77">
        <f>SUM((Užsakymas!F632*0.001)*Užsakymas!J632+(Užsakymas!G632*0.001)*Užsakymas!M632)*Užsakymas!H632</f>
        <v>0</v>
      </c>
    </row>
    <row r="586" spans="1:3" x14ac:dyDescent="0.25">
      <c r="A586" s="75">
        <f>SUM((Užsakymas!F633*0.001)*Užsakymas!K633+(Užsakymas!G633*0.001)*Užsakymas!N633)*Užsakymas!H633</f>
        <v>0</v>
      </c>
      <c r="B586" s="76">
        <f>SUM((Užsakymas!F633*0.001*Užsakymas!I633+Užsakymas!G633*0.001*Užsakymas!L633))*Užsakymas!H633</f>
        <v>0</v>
      </c>
      <c r="C586" s="77">
        <f>SUM((Užsakymas!F633*0.001)*Užsakymas!J633+(Užsakymas!G633*0.001)*Užsakymas!M633)*Užsakymas!H633</f>
        <v>0</v>
      </c>
    </row>
    <row r="587" spans="1:3" x14ac:dyDescent="0.25">
      <c r="A587" s="75">
        <f>SUM((Užsakymas!F634*0.001)*Užsakymas!K634+(Užsakymas!G634*0.001)*Užsakymas!N634)*Užsakymas!H634</f>
        <v>0</v>
      </c>
      <c r="B587" s="76">
        <f>SUM((Užsakymas!F634*0.001*Užsakymas!I634+Užsakymas!G634*0.001*Užsakymas!L634))*Užsakymas!H634</f>
        <v>0</v>
      </c>
      <c r="C587" s="77">
        <f>SUM((Užsakymas!F634*0.001)*Užsakymas!J634+(Užsakymas!G634*0.001)*Užsakymas!M634)*Užsakymas!H634</f>
        <v>0</v>
      </c>
    </row>
    <row r="588" spans="1:3" x14ac:dyDescent="0.25">
      <c r="A588" s="75">
        <f>SUM((Užsakymas!F635*0.001)*Užsakymas!K635+(Užsakymas!G635*0.001)*Užsakymas!N635)*Užsakymas!H635</f>
        <v>0</v>
      </c>
      <c r="B588" s="76">
        <f>SUM((Užsakymas!F635*0.001*Užsakymas!I635+Užsakymas!G635*0.001*Užsakymas!L635))*Užsakymas!H635</f>
        <v>0</v>
      </c>
      <c r="C588" s="77">
        <f>SUM((Užsakymas!F635*0.001)*Užsakymas!J635+(Užsakymas!G635*0.001)*Užsakymas!M635)*Užsakymas!H635</f>
        <v>0</v>
      </c>
    </row>
    <row r="589" spans="1:3" x14ac:dyDescent="0.25">
      <c r="A589" s="75">
        <f>SUM((Užsakymas!F636*0.001)*Užsakymas!K636+(Užsakymas!G636*0.001)*Užsakymas!N636)*Užsakymas!H636</f>
        <v>0</v>
      </c>
      <c r="B589" s="76">
        <f>SUM((Užsakymas!F636*0.001*Užsakymas!I636+Užsakymas!G636*0.001*Užsakymas!L636))*Užsakymas!H636</f>
        <v>0</v>
      </c>
      <c r="C589" s="77">
        <f>SUM((Užsakymas!F636*0.001)*Užsakymas!J636+(Užsakymas!G636*0.001)*Užsakymas!M636)*Užsakymas!H636</f>
        <v>0</v>
      </c>
    </row>
    <row r="590" spans="1:3" x14ac:dyDescent="0.25">
      <c r="A590" s="75">
        <f>SUM((Užsakymas!F637*0.001)*Užsakymas!K637+(Užsakymas!G637*0.001)*Užsakymas!N637)*Užsakymas!H637</f>
        <v>0</v>
      </c>
      <c r="B590" s="76">
        <f>SUM((Užsakymas!F637*0.001*Užsakymas!I637+Užsakymas!G637*0.001*Užsakymas!L637))*Užsakymas!H637</f>
        <v>0</v>
      </c>
      <c r="C590" s="77">
        <f>SUM((Užsakymas!F637*0.001)*Užsakymas!J637+(Užsakymas!G637*0.001)*Užsakymas!M637)*Užsakymas!H637</f>
        <v>0</v>
      </c>
    </row>
    <row r="591" spans="1:3" x14ac:dyDescent="0.25">
      <c r="A591" s="75">
        <f>SUM((Užsakymas!F638*0.001)*Užsakymas!K638+(Užsakymas!G638*0.001)*Užsakymas!N638)*Užsakymas!H638</f>
        <v>0</v>
      </c>
      <c r="B591" s="76">
        <f>SUM((Užsakymas!F638*0.001*Užsakymas!I638+Užsakymas!G638*0.001*Užsakymas!L638))*Užsakymas!H638</f>
        <v>0</v>
      </c>
      <c r="C591" s="77">
        <f>SUM((Užsakymas!F638*0.001)*Užsakymas!J638+(Užsakymas!G638*0.001)*Užsakymas!M638)*Užsakymas!H638</f>
        <v>0</v>
      </c>
    </row>
    <row r="592" spans="1:3" x14ac:dyDescent="0.25">
      <c r="A592" s="75">
        <f>SUM((Užsakymas!F639*0.001)*Užsakymas!K639+(Užsakymas!G639*0.001)*Užsakymas!N639)*Užsakymas!H639</f>
        <v>0</v>
      </c>
      <c r="B592" s="76">
        <f>SUM((Užsakymas!F639*0.001*Užsakymas!I639+Užsakymas!G639*0.001*Užsakymas!L639))*Užsakymas!H639</f>
        <v>0</v>
      </c>
      <c r="C592" s="77">
        <f>SUM((Užsakymas!F639*0.001)*Užsakymas!J639+(Užsakymas!G639*0.001)*Užsakymas!M639)*Užsakymas!H639</f>
        <v>0</v>
      </c>
    </row>
    <row r="593" spans="1:3" x14ac:dyDescent="0.25">
      <c r="A593" s="75">
        <f>SUM((Užsakymas!F640*0.001)*Užsakymas!K640+(Užsakymas!G640*0.001)*Užsakymas!N640)*Užsakymas!H640</f>
        <v>0</v>
      </c>
      <c r="B593" s="76">
        <f>SUM((Užsakymas!F640*0.001*Užsakymas!I640+Užsakymas!G640*0.001*Užsakymas!L640))*Užsakymas!H640</f>
        <v>0</v>
      </c>
      <c r="C593" s="77">
        <f>SUM((Užsakymas!F640*0.001)*Užsakymas!J640+(Užsakymas!G640*0.001)*Užsakymas!M640)*Užsakymas!H640</f>
        <v>0</v>
      </c>
    </row>
    <row r="594" spans="1:3" x14ac:dyDescent="0.25">
      <c r="A594" s="75">
        <f>SUM((Užsakymas!F641*0.001)*Užsakymas!K641+(Užsakymas!G641*0.001)*Užsakymas!N641)*Užsakymas!H641</f>
        <v>0</v>
      </c>
      <c r="B594" s="76">
        <f>SUM((Užsakymas!F641*0.001*Užsakymas!I641+Užsakymas!G641*0.001*Užsakymas!L641))*Užsakymas!H641</f>
        <v>0</v>
      </c>
      <c r="C594" s="77">
        <f>SUM((Užsakymas!F641*0.001)*Užsakymas!J641+(Užsakymas!G641*0.001)*Užsakymas!M641)*Užsakymas!H641</f>
        <v>0</v>
      </c>
    </row>
    <row r="595" spans="1:3" x14ac:dyDescent="0.25">
      <c r="A595" s="75">
        <f>SUM((Užsakymas!F642*0.001)*Užsakymas!K642+(Užsakymas!G642*0.001)*Užsakymas!N642)*Užsakymas!H642</f>
        <v>0</v>
      </c>
      <c r="B595" s="76">
        <f>SUM((Užsakymas!F642*0.001*Užsakymas!I642+Užsakymas!G642*0.001*Užsakymas!L642))*Užsakymas!H642</f>
        <v>0</v>
      </c>
      <c r="C595" s="77">
        <f>SUM((Užsakymas!F642*0.001)*Užsakymas!J642+(Užsakymas!G642*0.001)*Užsakymas!M642)*Užsakymas!H642</f>
        <v>0</v>
      </c>
    </row>
    <row r="596" spans="1:3" x14ac:dyDescent="0.25">
      <c r="A596" s="75">
        <f>SUM((Užsakymas!F643*0.001)*Užsakymas!K643+(Užsakymas!G643*0.001)*Užsakymas!N643)*Užsakymas!H643</f>
        <v>0</v>
      </c>
      <c r="B596" s="76">
        <f>SUM((Užsakymas!F643*0.001*Užsakymas!I643+Užsakymas!G643*0.001*Užsakymas!L643))*Užsakymas!H643</f>
        <v>0</v>
      </c>
      <c r="C596" s="77">
        <f>SUM((Užsakymas!F643*0.001)*Užsakymas!J643+(Užsakymas!G643*0.001)*Užsakymas!M643)*Užsakymas!H643</f>
        <v>0</v>
      </c>
    </row>
    <row r="597" spans="1:3" x14ac:dyDescent="0.25">
      <c r="A597" s="75">
        <f>SUM((Užsakymas!F644*0.001)*Užsakymas!K644+(Užsakymas!G644*0.001)*Užsakymas!N644)*Užsakymas!H644</f>
        <v>0</v>
      </c>
      <c r="B597" s="76">
        <f>SUM((Užsakymas!F644*0.001*Užsakymas!I644+Užsakymas!G644*0.001*Užsakymas!L644))*Užsakymas!H644</f>
        <v>0</v>
      </c>
      <c r="C597" s="77">
        <f>SUM((Užsakymas!F644*0.001)*Užsakymas!J644+(Užsakymas!G644*0.001)*Užsakymas!M644)*Užsakymas!H644</f>
        <v>0</v>
      </c>
    </row>
    <row r="598" spans="1:3" x14ac:dyDescent="0.25">
      <c r="A598" s="75">
        <f>SUM((Užsakymas!F645*0.001)*Užsakymas!K645+(Užsakymas!G645*0.001)*Užsakymas!N645)*Užsakymas!H645</f>
        <v>0</v>
      </c>
      <c r="B598" s="76">
        <f>SUM((Užsakymas!F645*0.001*Užsakymas!I645+Užsakymas!G645*0.001*Užsakymas!L645))*Užsakymas!H645</f>
        <v>0</v>
      </c>
      <c r="C598" s="77">
        <f>SUM((Užsakymas!F645*0.001)*Užsakymas!J645+(Užsakymas!G645*0.001)*Užsakymas!M645)*Užsakymas!H645</f>
        <v>0</v>
      </c>
    </row>
    <row r="599" spans="1:3" x14ac:dyDescent="0.25">
      <c r="A599" s="75">
        <f>SUM((Užsakymas!F646*0.001)*Užsakymas!K646+(Užsakymas!G646*0.001)*Užsakymas!N646)*Užsakymas!H646</f>
        <v>0</v>
      </c>
      <c r="B599" s="76">
        <f>SUM((Užsakymas!F646*0.001*Užsakymas!I646+Užsakymas!G646*0.001*Užsakymas!L646))*Užsakymas!H646</f>
        <v>0</v>
      </c>
      <c r="C599" s="77">
        <f>SUM((Užsakymas!F646*0.001)*Užsakymas!J646+(Užsakymas!G646*0.001)*Užsakymas!M646)*Užsakymas!H646</f>
        <v>0</v>
      </c>
    </row>
    <row r="600" spans="1:3" x14ac:dyDescent="0.25">
      <c r="A600" s="75">
        <f>SUM((Užsakymas!F647*0.001)*Užsakymas!K647+(Užsakymas!G647*0.001)*Užsakymas!N647)*Užsakymas!H647</f>
        <v>0</v>
      </c>
      <c r="B600" s="76">
        <f>SUM((Užsakymas!F647*0.001*Užsakymas!I647+Užsakymas!G647*0.001*Užsakymas!L647))*Užsakymas!H647</f>
        <v>0</v>
      </c>
      <c r="C600" s="77">
        <f>SUM((Užsakymas!F647*0.001)*Užsakymas!J647+(Užsakymas!G647*0.001)*Užsakymas!M647)*Užsakymas!H647</f>
        <v>0</v>
      </c>
    </row>
    <row r="601" spans="1:3" x14ac:dyDescent="0.25">
      <c r="A601" s="75">
        <f>SUM((Užsakymas!F648*0.001)*Užsakymas!K648+(Užsakymas!G648*0.001)*Užsakymas!N648)*Užsakymas!H648</f>
        <v>0</v>
      </c>
      <c r="B601" s="76">
        <f>SUM((Užsakymas!F648*0.001*Užsakymas!I648+Užsakymas!G648*0.001*Užsakymas!L648))*Užsakymas!H648</f>
        <v>0</v>
      </c>
      <c r="C601" s="77">
        <f>SUM((Užsakymas!F648*0.001)*Užsakymas!J648+(Užsakymas!G648*0.001)*Užsakymas!M648)*Užsakymas!H648</f>
        <v>0</v>
      </c>
    </row>
    <row r="602" spans="1:3" x14ac:dyDescent="0.25">
      <c r="A602" s="75">
        <f>SUM((Užsakymas!F649*0.001)*Užsakymas!K649+(Užsakymas!G649*0.001)*Užsakymas!N649)*Užsakymas!H649</f>
        <v>0</v>
      </c>
      <c r="B602" s="76">
        <f>SUM((Užsakymas!F649*0.001*Užsakymas!I649+Užsakymas!G649*0.001*Užsakymas!L649))*Užsakymas!H649</f>
        <v>0</v>
      </c>
      <c r="C602" s="77">
        <f>SUM((Užsakymas!F649*0.001)*Užsakymas!J649+(Užsakymas!G649*0.001)*Užsakymas!M649)*Užsakymas!H649</f>
        <v>0</v>
      </c>
    </row>
    <row r="603" spans="1:3" x14ac:dyDescent="0.25">
      <c r="A603" s="75">
        <f>SUM((Užsakymas!F650*0.001)*Užsakymas!K650+(Užsakymas!G650*0.001)*Užsakymas!N650)*Užsakymas!H650</f>
        <v>0</v>
      </c>
      <c r="B603" s="76">
        <f>SUM((Užsakymas!F650*0.001*Užsakymas!I650+Užsakymas!G650*0.001*Užsakymas!L650))*Užsakymas!H650</f>
        <v>0</v>
      </c>
      <c r="C603" s="77">
        <f>SUM((Užsakymas!F650*0.001)*Užsakymas!J650+(Užsakymas!G650*0.001)*Užsakymas!M650)*Užsakymas!H650</f>
        <v>0</v>
      </c>
    </row>
    <row r="604" spans="1:3" x14ac:dyDescent="0.25">
      <c r="A604" s="75">
        <f>SUM((Užsakymas!F651*0.001)*Užsakymas!K651+(Užsakymas!G651*0.001)*Užsakymas!N651)*Užsakymas!H651</f>
        <v>0</v>
      </c>
      <c r="B604" s="76">
        <f>SUM((Užsakymas!F651*0.001*Užsakymas!I651+Užsakymas!G651*0.001*Užsakymas!L651))*Užsakymas!H651</f>
        <v>0</v>
      </c>
      <c r="C604" s="77">
        <f>SUM((Užsakymas!F651*0.001)*Užsakymas!J651+(Užsakymas!G651*0.001)*Užsakymas!M651)*Užsakymas!H651</f>
        <v>0</v>
      </c>
    </row>
    <row r="605" spans="1:3" x14ac:dyDescent="0.25">
      <c r="A605" s="75">
        <f>SUM((Užsakymas!F652*0.001)*Užsakymas!K652+(Užsakymas!G652*0.001)*Užsakymas!N652)*Užsakymas!H652</f>
        <v>0</v>
      </c>
      <c r="B605" s="76">
        <f>SUM((Užsakymas!F652*0.001*Užsakymas!I652+Užsakymas!G652*0.001*Užsakymas!L652))*Užsakymas!H652</f>
        <v>0</v>
      </c>
      <c r="C605" s="77">
        <f>SUM((Užsakymas!F652*0.001)*Užsakymas!J652+(Užsakymas!G652*0.001)*Užsakymas!M652)*Užsakymas!H652</f>
        <v>0</v>
      </c>
    </row>
    <row r="606" spans="1:3" x14ac:dyDescent="0.25">
      <c r="A606" s="75">
        <f>SUM((Užsakymas!F653*0.001)*Užsakymas!K653+(Užsakymas!G653*0.001)*Užsakymas!N653)*Užsakymas!H653</f>
        <v>0</v>
      </c>
      <c r="B606" s="76">
        <f>SUM((Užsakymas!F653*0.001*Užsakymas!I653+Užsakymas!G653*0.001*Užsakymas!L653))*Užsakymas!H653</f>
        <v>0</v>
      </c>
      <c r="C606" s="77">
        <f>SUM((Užsakymas!F653*0.001)*Užsakymas!J653+(Užsakymas!G653*0.001)*Užsakymas!M653)*Užsakymas!H653</f>
        <v>0</v>
      </c>
    </row>
    <row r="607" spans="1:3" x14ac:dyDescent="0.25">
      <c r="A607" s="75">
        <f>SUM((Užsakymas!F654*0.001)*Užsakymas!K654+(Užsakymas!G654*0.001)*Užsakymas!N654)*Užsakymas!H654</f>
        <v>0</v>
      </c>
      <c r="B607" s="76">
        <f>SUM((Užsakymas!F654*0.001*Užsakymas!I654+Užsakymas!G654*0.001*Užsakymas!L654))*Užsakymas!H654</f>
        <v>0</v>
      </c>
      <c r="C607" s="77">
        <f>SUM((Užsakymas!F654*0.001)*Užsakymas!J654+(Užsakymas!G654*0.001)*Užsakymas!M654)*Užsakymas!H654</f>
        <v>0</v>
      </c>
    </row>
    <row r="608" spans="1:3" x14ac:dyDescent="0.25">
      <c r="A608" s="75">
        <f>SUM((Užsakymas!F655*0.001)*Užsakymas!K655+(Užsakymas!G655*0.001)*Užsakymas!N655)*Užsakymas!H655</f>
        <v>0</v>
      </c>
      <c r="B608" s="76">
        <f>SUM((Užsakymas!F655*0.001*Užsakymas!I655+Užsakymas!G655*0.001*Užsakymas!L655))*Užsakymas!H655</f>
        <v>0</v>
      </c>
      <c r="C608" s="77">
        <f>SUM((Užsakymas!F655*0.001)*Užsakymas!J655+(Užsakymas!G655*0.001)*Užsakymas!M655)*Užsakymas!H655</f>
        <v>0</v>
      </c>
    </row>
    <row r="609" spans="1:3" x14ac:dyDescent="0.25">
      <c r="A609" s="75">
        <f>SUM((Užsakymas!F656*0.001)*Užsakymas!K656+(Užsakymas!G656*0.001)*Užsakymas!N656)*Užsakymas!H656</f>
        <v>0</v>
      </c>
      <c r="B609" s="76">
        <f>SUM((Užsakymas!F656*0.001*Užsakymas!I656+Užsakymas!G656*0.001*Užsakymas!L656))*Užsakymas!H656</f>
        <v>0</v>
      </c>
      <c r="C609" s="77">
        <f>SUM((Užsakymas!F656*0.001)*Užsakymas!J656+(Užsakymas!G656*0.001)*Užsakymas!M656)*Užsakymas!H656</f>
        <v>0</v>
      </c>
    </row>
    <row r="610" spans="1:3" x14ac:dyDescent="0.25">
      <c r="A610" s="75">
        <f>SUM((Užsakymas!F657*0.001)*Užsakymas!K657+(Užsakymas!G657*0.001)*Užsakymas!N657)*Užsakymas!H657</f>
        <v>0</v>
      </c>
      <c r="B610" s="76">
        <f>SUM((Užsakymas!F657*0.001*Užsakymas!I657+Užsakymas!G657*0.001*Užsakymas!L657))*Užsakymas!H657</f>
        <v>0</v>
      </c>
      <c r="C610" s="77">
        <f>SUM((Užsakymas!F657*0.001)*Užsakymas!J657+(Užsakymas!G657*0.001)*Užsakymas!M657)*Užsakymas!H657</f>
        <v>0</v>
      </c>
    </row>
    <row r="611" spans="1:3" x14ac:dyDescent="0.25">
      <c r="A611" s="75">
        <f>SUM((Užsakymas!F658*0.001)*Užsakymas!K658+(Užsakymas!G658*0.001)*Užsakymas!N658)*Užsakymas!H658</f>
        <v>0</v>
      </c>
      <c r="B611" s="76">
        <f>SUM((Užsakymas!F658*0.001*Užsakymas!I658+Užsakymas!G658*0.001*Užsakymas!L658))*Užsakymas!H658</f>
        <v>0</v>
      </c>
      <c r="C611" s="77">
        <f>SUM((Užsakymas!F658*0.001)*Užsakymas!J658+(Užsakymas!G658*0.001)*Užsakymas!M658)*Užsakymas!H658</f>
        <v>0</v>
      </c>
    </row>
    <row r="612" spans="1:3" x14ac:dyDescent="0.25">
      <c r="A612" s="75">
        <f>SUM((Užsakymas!F659*0.001)*Užsakymas!K659+(Užsakymas!G659*0.001)*Užsakymas!N659)*Užsakymas!H659</f>
        <v>0</v>
      </c>
      <c r="B612" s="76">
        <f>SUM((Užsakymas!F659*0.001*Užsakymas!I659+Užsakymas!G659*0.001*Užsakymas!L659))*Užsakymas!H659</f>
        <v>0</v>
      </c>
      <c r="C612" s="77">
        <f>SUM((Užsakymas!F659*0.001)*Užsakymas!J659+(Užsakymas!G659*0.001)*Užsakymas!M659)*Užsakymas!H659</f>
        <v>0</v>
      </c>
    </row>
    <row r="613" spans="1:3" x14ac:dyDescent="0.25">
      <c r="A613" s="75">
        <f>SUM((Užsakymas!F660*0.001)*Užsakymas!K660+(Užsakymas!G660*0.001)*Užsakymas!N660)*Užsakymas!H660</f>
        <v>0</v>
      </c>
      <c r="B613" s="76">
        <f>SUM((Užsakymas!F660*0.001*Užsakymas!I660+Užsakymas!G660*0.001*Užsakymas!L660))*Užsakymas!H660</f>
        <v>0</v>
      </c>
      <c r="C613" s="77">
        <f>SUM((Užsakymas!F660*0.001)*Užsakymas!J660+(Užsakymas!G660*0.001)*Užsakymas!M660)*Užsakymas!H660</f>
        <v>0</v>
      </c>
    </row>
    <row r="614" spans="1:3" x14ac:dyDescent="0.25">
      <c r="A614" s="75">
        <f>SUM((Užsakymas!F661*0.001)*Užsakymas!K661+(Užsakymas!G661*0.001)*Užsakymas!N661)*Užsakymas!H661</f>
        <v>0</v>
      </c>
      <c r="B614" s="76">
        <f>SUM((Užsakymas!F661*0.001*Užsakymas!I661+Užsakymas!G661*0.001*Užsakymas!L661))*Užsakymas!H661</f>
        <v>0</v>
      </c>
      <c r="C614" s="77">
        <f>SUM((Užsakymas!F661*0.001)*Užsakymas!J661+(Užsakymas!G661*0.001)*Užsakymas!M661)*Užsakymas!H661</f>
        <v>0</v>
      </c>
    </row>
    <row r="615" spans="1:3" x14ac:dyDescent="0.25">
      <c r="A615" s="75">
        <f>SUM((Užsakymas!F662*0.001)*Užsakymas!K662+(Užsakymas!G662*0.001)*Užsakymas!N662)*Užsakymas!H662</f>
        <v>0</v>
      </c>
      <c r="B615" s="76">
        <f>SUM((Užsakymas!F662*0.001*Užsakymas!I662+Užsakymas!G662*0.001*Užsakymas!L662))*Užsakymas!H662</f>
        <v>0</v>
      </c>
      <c r="C615" s="77">
        <f>SUM((Užsakymas!F662*0.001)*Užsakymas!J662+(Užsakymas!G662*0.001)*Užsakymas!M662)*Užsakymas!H662</f>
        <v>0</v>
      </c>
    </row>
    <row r="616" spans="1:3" x14ac:dyDescent="0.25">
      <c r="A616" s="75">
        <f>SUM((Užsakymas!F663*0.001)*Užsakymas!K663+(Užsakymas!G663*0.001)*Užsakymas!N663)*Užsakymas!H663</f>
        <v>0</v>
      </c>
      <c r="B616" s="76">
        <f>SUM((Užsakymas!F663*0.001*Užsakymas!I663+Užsakymas!G663*0.001*Užsakymas!L663))*Užsakymas!H663</f>
        <v>0</v>
      </c>
      <c r="C616" s="77">
        <f>SUM((Užsakymas!F663*0.001)*Užsakymas!J663+(Užsakymas!G663*0.001)*Užsakymas!M663)*Užsakymas!H663</f>
        <v>0</v>
      </c>
    </row>
    <row r="617" spans="1:3" x14ac:dyDescent="0.25">
      <c r="A617" s="75">
        <f>SUM((Užsakymas!F664*0.001)*Užsakymas!K664+(Užsakymas!G664*0.001)*Užsakymas!N664)*Užsakymas!H664</f>
        <v>0</v>
      </c>
      <c r="B617" s="76">
        <f>SUM((Užsakymas!F664*0.001*Užsakymas!I664+Užsakymas!G664*0.001*Užsakymas!L664))*Užsakymas!H664</f>
        <v>0</v>
      </c>
      <c r="C617" s="77">
        <f>SUM((Užsakymas!F664*0.001)*Užsakymas!J664+(Užsakymas!G664*0.001)*Užsakymas!M664)*Užsakymas!H664</f>
        <v>0</v>
      </c>
    </row>
    <row r="618" spans="1:3" x14ac:dyDescent="0.25">
      <c r="A618" s="75">
        <f>SUM((Užsakymas!F665*0.001)*Užsakymas!K665+(Užsakymas!G665*0.001)*Užsakymas!N665)*Užsakymas!H665</f>
        <v>0</v>
      </c>
      <c r="B618" s="76">
        <f>SUM((Užsakymas!F665*0.001*Užsakymas!I665+Užsakymas!G665*0.001*Užsakymas!L665))*Užsakymas!H665</f>
        <v>0</v>
      </c>
      <c r="C618" s="77">
        <f>SUM((Užsakymas!F665*0.001)*Užsakymas!J665+(Užsakymas!G665*0.001)*Užsakymas!M665)*Užsakymas!H665</f>
        <v>0</v>
      </c>
    </row>
    <row r="619" spans="1:3" x14ac:dyDescent="0.25">
      <c r="A619" s="75">
        <f>SUM((Užsakymas!F666*0.001)*Užsakymas!K666+(Užsakymas!G666*0.001)*Užsakymas!N666)*Užsakymas!H666</f>
        <v>0</v>
      </c>
      <c r="B619" s="76">
        <f>SUM((Užsakymas!F666*0.001*Užsakymas!I666+Užsakymas!G666*0.001*Užsakymas!L666))*Užsakymas!H666</f>
        <v>0</v>
      </c>
      <c r="C619" s="77">
        <f>SUM((Užsakymas!F666*0.001)*Užsakymas!J666+(Užsakymas!G666*0.001)*Užsakymas!M666)*Užsakymas!H666</f>
        <v>0</v>
      </c>
    </row>
    <row r="620" spans="1:3" x14ac:dyDescent="0.25">
      <c r="A620" s="75">
        <f>SUM((Užsakymas!F667*0.001)*Užsakymas!K667+(Užsakymas!G667*0.001)*Užsakymas!N667)*Užsakymas!H667</f>
        <v>0</v>
      </c>
      <c r="B620" s="76">
        <f>SUM((Užsakymas!F667*0.001*Užsakymas!I667+Užsakymas!G667*0.001*Užsakymas!L667))*Užsakymas!H667</f>
        <v>0</v>
      </c>
      <c r="C620" s="77">
        <f>SUM((Užsakymas!F667*0.001)*Užsakymas!J667+(Užsakymas!G667*0.001)*Užsakymas!M667)*Užsakymas!H667</f>
        <v>0</v>
      </c>
    </row>
    <row r="621" spans="1:3" x14ac:dyDescent="0.25">
      <c r="A621" s="75">
        <f>SUM((Užsakymas!F668*0.001)*Užsakymas!K668+(Užsakymas!G668*0.001)*Užsakymas!N668)*Užsakymas!H668</f>
        <v>0</v>
      </c>
      <c r="B621" s="76">
        <f>SUM((Užsakymas!F668*0.001*Užsakymas!I668+Užsakymas!G668*0.001*Užsakymas!L668))*Užsakymas!H668</f>
        <v>0</v>
      </c>
      <c r="C621" s="77">
        <f>SUM((Užsakymas!F668*0.001)*Užsakymas!J668+(Užsakymas!G668*0.001)*Užsakymas!M668)*Užsakymas!H668</f>
        <v>0</v>
      </c>
    </row>
    <row r="622" spans="1:3" x14ac:dyDescent="0.25">
      <c r="A622" s="75">
        <f>SUM((Užsakymas!F669*0.001)*Užsakymas!K669+(Užsakymas!G669*0.001)*Užsakymas!N669)*Užsakymas!H669</f>
        <v>0</v>
      </c>
      <c r="B622" s="76">
        <f>SUM((Užsakymas!F669*0.001*Užsakymas!I669+Užsakymas!G669*0.001*Užsakymas!L669))*Užsakymas!H669</f>
        <v>0</v>
      </c>
      <c r="C622" s="77">
        <f>SUM((Užsakymas!F669*0.001)*Užsakymas!J669+(Užsakymas!G669*0.001)*Užsakymas!M669)*Užsakymas!H669</f>
        <v>0</v>
      </c>
    </row>
    <row r="623" spans="1:3" x14ac:dyDescent="0.25">
      <c r="A623" s="75">
        <f>SUM((Užsakymas!F670*0.001)*Užsakymas!K670+(Užsakymas!G670*0.001)*Užsakymas!N670)*Užsakymas!H670</f>
        <v>0</v>
      </c>
      <c r="B623" s="76">
        <f>SUM((Užsakymas!F670*0.001*Užsakymas!I670+Užsakymas!G670*0.001*Užsakymas!L670))*Užsakymas!H670</f>
        <v>0</v>
      </c>
      <c r="C623" s="77">
        <f>SUM((Užsakymas!F670*0.001)*Užsakymas!J670+(Užsakymas!G670*0.001)*Užsakymas!M670)*Užsakymas!H670</f>
        <v>0</v>
      </c>
    </row>
    <row r="624" spans="1:3" x14ac:dyDescent="0.25">
      <c r="A624" s="75">
        <f>SUM((Užsakymas!F671*0.001)*Užsakymas!K671+(Užsakymas!G671*0.001)*Užsakymas!N671)*Užsakymas!H671</f>
        <v>0</v>
      </c>
      <c r="B624" s="76">
        <f>SUM((Užsakymas!F671*0.001*Užsakymas!I671+Užsakymas!G671*0.001*Užsakymas!L671))*Užsakymas!H671</f>
        <v>0</v>
      </c>
      <c r="C624" s="77">
        <f>SUM((Užsakymas!F671*0.001)*Užsakymas!J671+(Užsakymas!G671*0.001)*Užsakymas!M671)*Užsakymas!H671</f>
        <v>0</v>
      </c>
    </row>
    <row r="625" spans="1:3" x14ac:dyDescent="0.25">
      <c r="A625" s="75">
        <f>SUM((Užsakymas!F672*0.001)*Užsakymas!K672+(Užsakymas!G672*0.001)*Užsakymas!N672)*Užsakymas!H672</f>
        <v>0</v>
      </c>
      <c r="B625" s="76">
        <f>SUM((Užsakymas!F672*0.001*Užsakymas!I672+Užsakymas!G672*0.001*Užsakymas!L672))*Užsakymas!H672</f>
        <v>0</v>
      </c>
      <c r="C625" s="77">
        <f>SUM((Užsakymas!F672*0.001)*Užsakymas!J672+(Užsakymas!G672*0.001)*Užsakymas!M672)*Užsakymas!H672</f>
        <v>0</v>
      </c>
    </row>
    <row r="626" spans="1:3" x14ac:dyDescent="0.25">
      <c r="A626" s="75">
        <f>SUM((Užsakymas!F673*0.001)*Užsakymas!K673+(Užsakymas!G673*0.001)*Užsakymas!N673)*Užsakymas!H673</f>
        <v>0</v>
      </c>
      <c r="B626" s="76">
        <f>SUM((Užsakymas!F673*0.001*Užsakymas!I673+Užsakymas!G673*0.001*Užsakymas!L673))*Užsakymas!H673</f>
        <v>0</v>
      </c>
      <c r="C626" s="77">
        <f>SUM((Užsakymas!F673*0.001)*Užsakymas!J673+(Užsakymas!G673*0.001)*Užsakymas!M673)*Užsakymas!H673</f>
        <v>0</v>
      </c>
    </row>
    <row r="627" spans="1:3" x14ac:dyDescent="0.25">
      <c r="A627" s="75">
        <f>SUM((Užsakymas!F674*0.001)*Užsakymas!K674+(Užsakymas!G674*0.001)*Užsakymas!N674)*Užsakymas!H674</f>
        <v>0</v>
      </c>
      <c r="B627" s="76">
        <f>SUM((Užsakymas!F674*0.001*Užsakymas!I674+Užsakymas!G674*0.001*Užsakymas!L674))*Užsakymas!H674</f>
        <v>0</v>
      </c>
      <c r="C627" s="77">
        <f>SUM((Užsakymas!F674*0.001)*Užsakymas!J674+(Užsakymas!G674*0.001)*Užsakymas!M674)*Užsakymas!H674</f>
        <v>0</v>
      </c>
    </row>
    <row r="628" spans="1:3" x14ac:dyDescent="0.25">
      <c r="A628" s="75">
        <f>SUM((Užsakymas!F675*0.001)*Užsakymas!K675+(Užsakymas!G675*0.001)*Užsakymas!N675)*Užsakymas!H675</f>
        <v>0</v>
      </c>
      <c r="B628" s="76">
        <f>SUM((Užsakymas!F675*0.001*Užsakymas!I675+Užsakymas!G675*0.001*Užsakymas!L675))*Užsakymas!H675</f>
        <v>0</v>
      </c>
      <c r="C628" s="77">
        <f>SUM((Užsakymas!F675*0.001)*Užsakymas!J675+(Užsakymas!G675*0.001)*Užsakymas!M675)*Užsakymas!H675</f>
        <v>0</v>
      </c>
    </row>
    <row r="629" spans="1:3" x14ac:dyDescent="0.25">
      <c r="A629" s="75">
        <f>SUM((Užsakymas!F676*0.001)*Užsakymas!K676+(Užsakymas!G676*0.001)*Užsakymas!N676)*Užsakymas!H676</f>
        <v>0</v>
      </c>
      <c r="B629" s="76">
        <f>SUM((Užsakymas!F676*0.001*Užsakymas!I676+Užsakymas!G676*0.001*Užsakymas!L676))*Užsakymas!H676</f>
        <v>0</v>
      </c>
      <c r="C629" s="77">
        <f>SUM((Užsakymas!F676*0.001)*Užsakymas!J676+(Užsakymas!G676*0.001)*Užsakymas!M676)*Užsakymas!H676</f>
        <v>0</v>
      </c>
    </row>
    <row r="630" spans="1:3" x14ac:dyDescent="0.25">
      <c r="A630" s="75">
        <f>SUM((Užsakymas!F677*0.001)*Užsakymas!K677+(Užsakymas!G677*0.001)*Užsakymas!N677)*Užsakymas!H677</f>
        <v>0</v>
      </c>
      <c r="B630" s="76">
        <f>SUM((Užsakymas!F677*0.001*Užsakymas!I677+Užsakymas!G677*0.001*Užsakymas!L677))*Užsakymas!H677</f>
        <v>0</v>
      </c>
      <c r="C630" s="77">
        <f>SUM((Užsakymas!F677*0.001)*Užsakymas!J677+(Užsakymas!G677*0.001)*Užsakymas!M677)*Užsakymas!H677</f>
        <v>0</v>
      </c>
    </row>
    <row r="631" spans="1:3" x14ac:dyDescent="0.25">
      <c r="A631" s="75">
        <f>SUM((Užsakymas!F678*0.001)*Užsakymas!K678+(Užsakymas!G678*0.001)*Užsakymas!N678)*Užsakymas!H678</f>
        <v>0</v>
      </c>
      <c r="B631" s="76">
        <f>SUM((Užsakymas!F678*0.001*Užsakymas!I678+Užsakymas!G678*0.001*Užsakymas!L678))*Užsakymas!H678</f>
        <v>0</v>
      </c>
      <c r="C631" s="77">
        <f>SUM((Užsakymas!F678*0.001)*Užsakymas!J678+(Užsakymas!G678*0.001)*Užsakymas!M678)*Užsakymas!H678</f>
        <v>0</v>
      </c>
    </row>
    <row r="632" spans="1:3" x14ac:dyDescent="0.25">
      <c r="A632" s="75">
        <f>SUM((Užsakymas!F679*0.001)*Užsakymas!K679+(Užsakymas!G679*0.001)*Užsakymas!N679)*Užsakymas!H679</f>
        <v>0</v>
      </c>
      <c r="B632" s="76">
        <f>SUM((Užsakymas!F679*0.001*Užsakymas!I679+Užsakymas!G679*0.001*Užsakymas!L679))*Užsakymas!H679</f>
        <v>0</v>
      </c>
      <c r="C632" s="77">
        <f>SUM((Užsakymas!F679*0.001)*Užsakymas!J679+(Užsakymas!G679*0.001)*Užsakymas!M679)*Užsakymas!H679</f>
        <v>0</v>
      </c>
    </row>
    <row r="633" spans="1:3" x14ac:dyDescent="0.25">
      <c r="A633" s="75">
        <f>SUM((Užsakymas!F680*0.001)*Užsakymas!K680+(Užsakymas!G680*0.001)*Užsakymas!N680)*Užsakymas!H680</f>
        <v>0</v>
      </c>
      <c r="B633" s="76">
        <f>SUM((Užsakymas!F680*0.001*Užsakymas!I680+Užsakymas!G680*0.001*Užsakymas!L680))*Užsakymas!H680</f>
        <v>0</v>
      </c>
      <c r="C633" s="77">
        <f>SUM((Užsakymas!F680*0.001)*Užsakymas!J680+(Užsakymas!G680*0.001)*Užsakymas!M680)*Užsakymas!H680</f>
        <v>0</v>
      </c>
    </row>
    <row r="634" spans="1:3" x14ac:dyDescent="0.25">
      <c r="A634" s="75">
        <f>SUM((Užsakymas!F681*0.001)*Užsakymas!K681+(Užsakymas!G681*0.001)*Užsakymas!N681)*Užsakymas!H681</f>
        <v>0</v>
      </c>
      <c r="B634" s="76">
        <f>SUM((Užsakymas!F681*0.001*Užsakymas!I681+Užsakymas!G681*0.001*Užsakymas!L681))*Užsakymas!H681</f>
        <v>0</v>
      </c>
      <c r="C634" s="77">
        <f>SUM((Užsakymas!F681*0.001)*Užsakymas!J681+(Užsakymas!G681*0.001)*Užsakymas!M681)*Užsakymas!H681</f>
        <v>0</v>
      </c>
    </row>
    <row r="635" spans="1:3" x14ac:dyDescent="0.25">
      <c r="A635" s="75">
        <f>SUM((Užsakymas!F682*0.001)*Užsakymas!K682+(Užsakymas!G682*0.001)*Užsakymas!N682)*Užsakymas!H682</f>
        <v>0</v>
      </c>
      <c r="B635" s="76">
        <f>SUM((Užsakymas!F682*0.001*Užsakymas!I682+Užsakymas!G682*0.001*Užsakymas!L682))*Užsakymas!H682</f>
        <v>0</v>
      </c>
      <c r="C635" s="77">
        <f>SUM((Užsakymas!F682*0.001)*Užsakymas!J682+(Užsakymas!G682*0.001)*Užsakymas!M682)*Užsakymas!H682</f>
        <v>0</v>
      </c>
    </row>
    <row r="636" spans="1:3" x14ac:dyDescent="0.25">
      <c r="A636" s="75">
        <f>SUM((Užsakymas!F683*0.001)*Užsakymas!K683+(Užsakymas!G683*0.001)*Užsakymas!N683)*Užsakymas!H683</f>
        <v>0</v>
      </c>
      <c r="B636" s="76">
        <f>SUM((Užsakymas!F683*0.001*Užsakymas!I683+Užsakymas!G683*0.001*Užsakymas!L683))*Užsakymas!H683</f>
        <v>0</v>
      </c>
      <c r="C636" s="77">
        <f>SUM((Užsakymas!F683*0.001)*Užsakymas!J683+(Užsakymas!G683*0.001)*Užsakymas!M683)*Užsakymas!H683</f>
        <v>0</v>
      </c>
    </row>
    <row r="637" spans="1:3" x14ac:dyDescent="0.25">
      <c r="A637" s="75">
        <f>SUM((Užsakymas!F684*0.001)*Užsakymas!K684+(Užsakymas!G684*0.001)*Užsakymas!N684)*Užsakymas!H684</f>
        <v>0</v>
      </c>
      <c r="B637" s="76">
        <f>SUM((Užsakymas!F684*0.001*Užsakymas!I684+Užsakymas!G684*0.001*Užsakymas!L684))*Užsakymas!H684</f>
        <v>0</v>
      </c>
      <c r="C637" s="77">
        <f>SUM((Užsakymas!F684*0.001)*Užsakymas!J684+(Užsakymas!G684*0.001)*Užsakymas!M684)*Užsakymas!H684</f>
        <v>0</v>
      </c>
    </row>
    <row r="638" spans="1:3" x14ac:dyDescent="0.25">
      <c r="A638" s="75">
        <f>SUM((Užsakymas!F685*0.001)*Užsakymas!K685+(Užsakymas!G685*0.001)*Užsakymas!N685)*Užsakymas!H685</f>
        <v>0</v>
      </c>
      <c r="B638" s="76">
        <f>SUM((Užsakymas!F685*0.001*Užsakymas!I685+Užsakymas!G685*0.001*Užsakymas!L685))*Užsakymas!H685</f>
        <v>0</v>
      </c>
      <c r="C638" s="77">
        <f>SUM((Užsakymas!F685*0.001)*Užsakymas!J685+(Užsakymas!G685*0.001)*Užsakymas!M685)*Užsakymas!H685</f>
        <v>0</v>
      </c>
    </row>
    <row r="639" spans="1:3" x14ac:dyDescent="0.25">
      <c r="A639" s="75">
        <f>SUM((Užsakymas!F686*0.001)*Užsakymas!K686+(Užsakymas!G686*0.001)*Užsakymas!N686)*Užsakymas!H686</f>
        <v>0</v>
      </c>
      <c r="B639" s="76">
        <f>SUM((Užsakymas!F686*0.001*Užsakymas!I686+Užsakymas!G686*0.001*Užsakymas!L686))*Užsakymas!H686</f>
        <v>0</v>
      </c>
      <c r="C639" s="77">
        <f>SUM((Užsakymas!F686*0.001)*Užsakymas!J686+(Užsakymas!G686*0.001)*Užsakymas!M686)*Užsakymas!H686</f>
        <v>0</v>
      </c>
    </row>
    <row r="640" spans="1:3" x14ac:dyDescent="0.25">
      <c r="A640" s="75">
        <f>SUM((Užsakymas!F687*0.001)*Užsakymas!K687+(Užsakymas!G687*0.001)*Užsakymas!N687)*Užsakymas!H687</f>
        <v>0</v>
      </c>
      <c r="B640" s="76">
        <f>SUM((Užsakymas!F687*0.001*Užsakymas!I687+Užsakymas!G687*0.001*Užsakymas!L687))*Užsakymas!H687</f>
        <v>0</v>
      </c>
      <c r="C640" s="77">
        <f>SUM((Užsakymas!F687*0.001)*Užsakymas!J687+(Užsakymas!G687*0.001)*Užsakymas!M687)*Užsakymas!H687</f>
        <v>0</v>
      </c>
    </row>
    <row r="641" spans="1:3" x14ac:dyDescent="0.25">
      <c r="A641" s="75">
        <f>SUM((Užsakymas!F688*0.001)*Užsakymas!K688+(Užsakymas!G688*0.001)*Užsakymas!N688)*Užsakymas!H688</f>
        <v>0</v>
      </c>
      <c r="B641" s="76">
        <f>SUM((Užsakymas!F688*0.001*Užsakymas!I688+Užsakymas!G688*0.001*Užsakymas!L688))*Užsakymas!H688</f>
        <v>0</v>
      </c>
      <c r="C641" s="77">
        <f>SUM((Užsakymas!F688*0.001)*Užsakymas!J688+(Užsakymas!G688*0.001)*Užsakymas!M688)*Užsakymas!H688</f>
        <v>0</v>
      </c>
    </row>
    <row r="642" spans="1:3" x14ac:dyDescent="0.25">
      <c r="A642" s="75">
        <f>SUM((Užsakymas!F689*0.001)*Užsakymas!K689+(Užsakymas!G689*0.001)*Užsakymas!N689)*Užsakymas!H689</f>
        <v>0</v>
      </c>
      <c r="B642" s="76">
        <f>SUM((Užsakymas!F689*0.001*Užsakymas!I689+Užsakymas!G689*0.001*Užsakymas!L689))*Užsakymas!H689</f>
        <v>0</v>
      </c>
      <c r="C642" s="77">
        <f>SUM((Užsakymas!F689*0.001)*Užsakymas!J689+(Užsakymas!G689*0.001)*Užsakymas!M689)*Užsakymas!H689</f>
        <v>0</v>
      </c>
    </row>
    <row r="643" spans="1:3" x14ac:dyDescent="0.25">
      <c r="A643" s="75">
        <f>SUM((Užsakymas!F690*0.001)*Užsakymas!K690+(Užsakymas!G690*0.001)*Užsakymas!N690)*Užsakymas!H690</f>
        <v>0</v>
      </c>
      <c r="B643" s="76">
        <f>SUM((Užsakymas!F690*0.001*Užsakymas!I690+Užsakymas!G690*0.001*Užsakymas!L690))*Užsakymas!H690</f>
        <v>0</v>
      </c>
      <c r="C643" s="77">
        <f>SUM((Užsakymas!F690*0.001)*Užsakymas!J690+(Užsakymas!G690*0.001)*Užsakymas!M690)*Užsakymas!H690</f>
        <v>0</v>
      </c>
    </row>
    <row r="644" spans="1:3" x14ac:dyDescent="0.25">
      <c r="A644" s="75">
        <f>SUM((Užsakymas!F691*0.001)*Užsakymas!K691+(Užsakymas!G691*0.001)*Užsakymas!N691)*Užsakymas!H691</f>
        <v>0</v>
      </c>
      <c r="B644" s="76">
        <f>SUM((Užsakymas!F691*0.001*Užsakymas!I691+Užsakymas!G691*0.001*Užsakymas!L691))*Užsakymas!H691</f>
        <v>0</v>
      </c>
      <c r="C644" s="77">
        <f>SUM((Užsakymas!F691*0.001)*Užsakymas!J691+(Užsakymas!G691*0.001)*Užsakymas!M691)*Užsakymas!H691</f>
        <v>0</v>
      </c>
    </row>
    <row r="645" spans="1:3" x14ac:dyDescent="0.25">
      <c r="A645" s="75">
        <f>SUM((Užsakymas!F692*0.001)*Užsakymas!K692+(Užsakymas!G692*0.001)*Užsakymas!N692)*Užsakymas!H692</f>
        <v>0</v>
      </c>
      <c r="B645" s="76">
        <f>SUM((Užsakymas!F692*0.001*Užsakymas!I692+Užsakymas!G692*0.001*Užsakymas!L692))*Užsakymas!H692</f>
        <v>0</v>
      </c>
      <c r="C645" s="77">
        <f>SUM((Užsakymas!F692*0.001)*Užsakymas!J692+(Užsakymas!G692*0.001)*Užsakymas!M692)*Užsakymas!H692</f>
        <v>0</v>
      </c>
    </row>
    <row r="646" spans="1:3" x14ac:dyDescent="0.25">
      <c r="A646" s="75">
        <f>SUM((Užsakymas!F693*0.001)*Užsakymas!K693+(Užsakymas!G693*0.001)*Užsakymas!N693)*Užsakymas!H693</f>
        <v>0</v>
      </c>
      <c r="B646" s="76">
        <f>SUM((Užsakymas!F693*0.001*Užsakymas!I693+Užsakymas!G693*0.001*Užsakymas!L693))*Užsakymas!H693</f>
        <v>0</v>
      </c>
      <c r="C646" s="77">
        <f>SUM((Užsakymas!F693*0.001)*Užsakymas!J693+(Užsakymas!G693*0.001)*Užsakymas!M693)*Užsakymas!H693</f>
        <v>0</v>
      </c>
    </row>
    <row r="647" spans="1:3" x14ac:dyDescent="0.25">
      <c r="A647" s="75">
        <f>SUM((Užsakymas!F694*0.001)*Užsakymas!K694+(Užsakymas!G694*0.001)*Užsakymas!N694)*Užsakymas!H694</f>
        <v>0</v>
      </c>
      <c r="B647" s="76">
        <f>SUM((Užsakymas!F694*0.001*Užsakymas!I694+Užsakymas!G694*0.001*Užsakymas!L694))*Užsakymas!H694</f>
        <v>0</v>
      </c>
      <c r="C647" s="77">
        <f>SUM((Užsakymas!F694*0.001)*Užsakymas!J694+(Užsakymas!G694*0.001)*Užsakymas!M694)*Užsakymas!H694</f>
        <v>0</v>
      </c>
    </row>
    <row r="648" spans="1:3" x14ac:dyDescent="0.25">
      <c r="A648" s="75">
        <f>SUM((Užsakymas!F695*0.001)*Užsakymas!K695+(Užsakymas!G695*0.001)*Užsakymas!N695)*Užsakymas!H695</f>
        <v>0</v>
      </c>
      <c r="B648" s="76">
        <f>SUM((Užsakymas!F695*0.001*Užsakymas!I695+Užsakymas!G695*0.001*Užsakymas!L695))*Užsakymas!H695</f>
        <v>0</v>
      </c>
      <c r="C648" s="77">
        <f>SUM((Užsakymas!F695*0.001)*Užsakymas!J695+(Užsakymas!G695*0.001)*Užsakymas!M695)*Užsakymas!H695</f>
        <v>0</v>
      </c>
    </row>
    <row r="649" spans="1:3" x14ac:dyDescent="0.25">
      <c r="A649" s="75">
        <f>SUM((Užsakymas!F696*0.001)*Užsakymas!K696+(Užsakymas!G696*0.001)*Užsakymas!N696)*Užsakymas!H696</f>
        <v>0</v>
      </c>
      <c r="B649" s="76">
        <f>SUM((Užsakymas!F696*0.001*Užsakymas!I696+Užsakymas!G696*0.001*Užsakymas!L696))*Užsakymas!H696</f>
        <v>0</v>
      </c>
      <c r="C649" s="77">
        <f>SUM((Užsakymas!F696*0.001)*Užsakymas!J696+(Užsakymas!G696*0.001)*Užsakymas!M696)*Užsakymas!H696</f>
        <v>0</v>
      </c>
    </row>
    <row r="650" spans="1:3" x14ac:dyDescent="0.25">
      <c r="A650" s="75">
        <f>SUM((Užsakymas!F697*0.001)*Užsakymas!K697+(Užsakymas!G697*0.001)*Užsakymas!N697)*Užsakymas!H697</f>
        <v>0</v>
      </c>
      <c r="B650" s="76">
        <f>SUM((Užsakymas!F697*0.001*Užsakymas!I697+Užsakymas!G697*0.001*Užsakymas!L697))*Užsakymas!H697</f>
        <v>0</v>
      </c>
      <c r="C650" s="77">
        <f>SUM((Užsakymas!F697*0.001)*Užsakymas!J697+(Užsakymas!G697*0.001)*Užsakymas!M697)*Užsakymas!H697</f>
        <v>0</v>
      </c>
    </row>
    <row r="651" spans="1:3" x14ac:dyDescent="0.25">
      <c r="A651" s="75">
        <f>SUM((Užsakymas!F698*0.001)*Užsakymas!K698+(Užsakymas!G698*0.001)*Užsakymas!N698)*Užsakymas!H698</f>
        <v>0</v>
      </c>
      <c r="B651" s="76">
        <f>SUM((Užsakymas!F698*0.001*Užsakymas!I698+Užsakymas!G698*0.001*Užsakymas!L698))*Užsakymas!H698</f>
        <v>0</v>
      </c>
      <c r="C651" s="77">
        <f>SUM((Užsakymas!F698*0.001)*Užsakymas!J698+(Užsakymas!G698*0.001)*Užsakymas!M698)*Užsakymas!H698</f>
        <v>0</v>
      </c>
    </row>
    <row r="652" spans="1:3" x14ac:dyDescent="0.25">
      <c r="A652" s="75">
        <f>SUM((Užsakymas!F699*0.001)*Užsakymas!K699+(Užsakymas!G699*0.001)*Užsakymas!N699)*Užsakymas!H699</f>
        <v>0</v>
      </c>
      <c r="B652" s="76">
        <f>SUM((Užsakymas!F699*0.001*Užsakymas!I699+Užsakymas!G699*0.001*Užsakymas!L699))*Užsakymas!H699</f>
        <v>0</v>
      </c>
      <c r="C652" s="77">
        <f>SUM((Užsakymas!F699*0.001)*Užsakymas!J699+(Užsakymas!G699*0.001)*Užsakymas!M699)*Užsakymas!H699</f>
        <v>0</v>
      </c>
    </row>
    <row r="653" spans="1:3" x14ac:dyDescent="0.25">
      <c r="A653" s="75">
        <f>SUM((Užsakymas!F700*0.001)*Užsakymas!K700+(Užsakymas!G700*0.001)*Užsakymas!N700)*Užsakymas!H700</f>
        <v>0</v>
      </c>
      <c r="B653" s="76">
        <f>SUM((Užsakymas!F700*0.001*Užsakymas!I700+Užsakymas!G700*0.001*Užsakymas!L700))*Užsakymas!H700</f>
        <v>0</v>
      </c>
      <c r="C653" s="77">
        <f>SUM((Užsakymas!F700*0.001)*Užsakymas!J700+(Užsakymas!G700*0.001)*Užsakymas!M700)*Užsakymas!H700</f>
        <v>0</v>
      </c>
    </row>
    <row r="654" spans="1:3" x14ac:dyDescent="0.25">
      <c r="A654" s="75">
        <f>SUM((Užsakymas!F701*0.001)*Užsakymas!K701+(Užsakymas!G701*0.001)*Užsakymas!N701)*Užsakymas!H701</f>
        <v>0</v>
      </c>
      <c r="B654" s="76">
        <f>SUM((Užsakymas!F701*0.001*Užsakymas!I701+Užsakymas!G701*0.001*Užsakymas!L701))*Užsakymas!H701</f>
        <v>0</v>
      </c>
      <c r="C654" s="77">
        <f>SUM((Užsakymas!F701*0.001)*Užsakymas!J701+(Užsakymas!G701*0.001)*Užsakymas!M701)*Užsakymas!H701</f>
        <v>0</v>
      </c>
    </row>
    <row r="655" spans="1:3" x14ac:dyDescent="0.25">
      <c r="A655" s="75">
        <f>SUM((Užsakymas!F702*0.001)*Užsakymas!K702+(Užsakymas!G702*0.001)*Užsakymas!N702)*Užsakymas!H702</f>
        <v>0</v>
      </c>
      <c r="B655" s="76">
        <f>SUM((Užsakymas!F702*0.001*Užsakymas!I702+Užsakymas!G702*0.001*Užsakymas!L702))*Užsakymas!H702</f>
        <v>0</v>
      </c>
      <c r="C655" s="77">
        <f>SUM((Užsakymas!F702*0.001)*Užsakymas!J702+(Užsakymas!G702*0.001)*Užsakymas!M702)*Užsakymas!H702</f>
        <v>0</v>
      </c>
    </row>
    <row r="656" spans="1:3" x14ac:dyDescent="0.25">
      <c r="A656" s="75">
        <f>SUM((Užsakymas!F703*0.001)*Užsakymas!K703+(Užsakymas!G703*0.001)*Užsakymas!N703)*Užsakymas!H703</f>
        <v>0</v>
      </c>
      <c r="B656" s="76">
        <f>SUM((Užsakymas!F703*0.001*Užsakymas!I703+Užsakymas!G703*0.001*Užsakymas!L703))*Užsakymas!H703</f>
        <v>0</v>
      </c>
      <c r="C656" s="77">
        <f>SUM((Užsakymas!F703*0.001)*Užsakymas!J703+(Užsakymas!G703*0.001)*Užsakymas!M703)*Užsakymas!H703</f>
        <v>0</v>
      </c>
    </row>
    <row r="657" spans="1:3" x14ac:dyDescent="0.25">
      <c r="A657" s="75">
        <f>SUM((Užsakymas!F704*0.001)*Užsakymas!K704+(Užsakymas!G704*0.001)*Užsakymas!N704)*Užsakymas!H704</f>
        <v>0</v>
      </c>
      <c r="B657" s="76">
        <f>SUM((Užsakymas!F704*0.001*Užsakymas!I704+Užsakymas!G704*0.001*Užsakymas!L704))*Užsakymas!H704</f>
        <v>0</v>
      </c>
      <c r="C657" s="77">
        <f>SUM((Užsakymas!F704*0.001)*Užsakymas!J704+(Užsakymas!G704*0.001)*Užsakymas!M704)*Užsakymas!H704</f>
        <v>0</v>
      </c>
    </row>
    <row r="658" spans="1:3" x14ac:dyDescent="0.25">
      <c r="A658" s="75">
        <f>SUM((Užsakymas!F705*0.001)*Užsakymas!K705+(Užsakymas!G705*0.001)*Užsakymas!N705)*Užsakymas!H705</f>
        <v>0</v>
      </c>
      <c r="B658" s="76">
        <f>SUM((Užsakymas!F705*0.001*Užsakymas!I705+Užsakymas!G705*0.001*Užsakymas!L705))*Užsakymas!H705</f>
        <v>0</v>
      </c>
      <c r="C658" s="77">
        <f>SUM((Užsakymas!F705*0.001)*Užsakymas!J705+(Užsakymas!G705*0.001)*Užsakymas!M705)*Užsakymas!H705</f>
        <v>0</v>
      </c>
    </row>
    <row r="659" spans="1:3" x14ac:dyDescent="0.25">
      <c r="A659" s="75">
        <f>SUM((Užsakymas!F706*0.001)*Užsakymas!K706+(Užsakymas!G706*0.001)*Užsakymas!N706)*Užsakymas!H706</f>
        <v>0</v>
      </c>
      <c r="B659" s="76">
        <f>SUM((Užsakymas!F706*0.001*Užsakymas!I706+Užsakymas!G706*0.001*Užsakymas!L706))*Užsakymas!H706</f>
        <v>0</v>
      </c>
      <c r="C659" s="77">
        <f>SUM((Užsakymas!F706*0.001)*Užsakymas!J706+(Užsakymas!G706*0.001)*Užsakymas!M706)*Užsakymas!H706</f>
        <v>0</v>
      </c>
    </row>
    <row r="660" spans="1:3" x14ac:dyDescent="0.25">
      <c r="A660" s="75">
        <f>SUM((Užsakymas!F707*0.001)*Užsakymas!K707+(Užsakymas!G707*0.001)*Užsakymas!N707)*Užsakymas!H707</f>
        <v>0</v>
      </c>
      <c r="B660" s="76">
        <f>SUM((Užsakymas!F707*0.001*Užsakymas!I707+Užsakymas!G707*0.001*Užsakymas!L707))*Užsakymas!H707</f>
        <v>0</v>
      </c>
      <c r="C660" s="77">
        <f>SUM((Užsakymas!F707*0.001)*Užsakymas!J707+(Užsakymas!G707*0.001)*Užsakymas!M707)*Užsakymas!H707</f>
        <v>0</v>
      </c>
    </row>
    <row r="661" spans="1:3" x14ac:dyDescent="0.25">
      <c r="A661" s="75">
        <f>SUM((Užsakymas!F708*0.001)*Užsakymas!K708+(Užsakymas!G708*0.001)*Užsakymas!N708)*Užsakymas!H708</f>
        <v>0</v>
      </c>
      <c r="B661" s="76">
        <f>SUM((Užsakymas!F708*0.001*Užsakymas!I708+Užsakymas!G708*0.001*Užsakymas!L708))*Užsakymas!H708</f>
        <v>0</v>
      </c>
      <c r="C661" s="77">
        <f>SUM((Užsakymas!F708*0.001)*Užsakymas!J708+(Užsakymas!G708*0.001)*Užsakymas!M708)*Užsakymas!H708</f>
        <v>0</v>
      </c>
    </row>
    <row r="662" spans="1:3" x14ac:dyDescent="0.25">
      <c r="A662" s="75">
        <f>SUM((Užsakymas!F709*0.001)*Užsakymas!K709+(Užsakymas!G709*0.001)*Užsakymas!N709)*Užsakymas!H709</f>
        <v>0</v>
      </c>
      <c r="B662" s="76">
        <f>SUM((Užsakymas!F709*0.001*Užsakymas!I709+Užsakymas!G709*0.001*Užsakymas!L709))*Užsakymas!H709</f>
        <v>0</v>
      </c>
      <c r="C662" s="77">
        <f>SUM((Užsakymas!F709*0.001)*Užsakymas!J709+(Užsakymas!G709*0.001)*Užsakymas!M709)*Užsakymas!H709</f>
        <v>0</v>
      </c>
    </row>
    <row r="663" spans="1:3" x14ac:dyDescent="0.25">
      <c r="A663" s="75">
        <f>SUM((Užsakymas!F710*0.001)*Užsakymas!K710+(Užsakymas!G710*0.001)*Užsakymas!N710)*Užsakymas!H710</f>
        <v>0</v>
      </c>
      <c r="B663" s="76">
        <f>SUM((Užsakymas!F710*0.001*Užsakymas!I710+Užsakymas!G710*0.001*Užsakymas!L710))*Užsakymas!H710</f>
        <v>0</v>
      </c>
      <c r="C663" s="77">
        <f>SUM((Užsakymas!F710*0.001)*Užsakymas!J710+(Užsakymas!G710*0.001)*Užsakymas!M710)*Užsakymas!H710</f>
        <v>0</v>
      </c>
    </row>
    <row r="664" spans="1:3" x14ac:dyDescent="0.25">
      <c r="A664" s="75">
        <f>SUM((Užsakymas!F711*0.001)*Užsakymas!K711+(Užsakymas!G711*0.001)*Užsakymas!N711)*Užsakymas!H711</f>
        <v>0</v>
      </c>
      <c r="B664" s="76">
        <f>SUM((Užsakymas!F711*0.001*Užsakymas!I711+Užsakymas!G711*0.001*Užsakymas!L711))*Užsakymas!H711</f>
        <v>0</v>
      </c>
      <c r="C664" s="77">
        <f>SUM((Užsakymas!F711*0.001)*Užsakymas!J711+(Užsakymas!G711*0.001)*Užsakymas!M711)*Užsakymas!H711</f>
        <v>0</v>
      </c>
    </row>
    <row r="665" spans="1:3" x14ac:dyDescent="0.25">
      <c r="A665" s="75">
        <f>SUM((Užsakymas!F712*0.001)*Užsakymas!K712+(Užsakymas!G712*0.001)*Užsakymas!N712)*Užsakymas!H712</f>
        <v>0</v>
      </c>
      <c r="B665" s="76">
        <f>SUM((Užsakymas!F712*0.001*Užsakymas!I712+Užsakymas!G712*0.001*Užsakymas!L712))*Užsakymas!H712</f>
        <v>0</v>
      </c>
      <c r="C665" s="77">
        <f>SUM((Užsakymas!F712*0.001)*Užsakymas!J712+(Užsakymas!G712*0.001)*Užsakymas!M712)*Užsakymas!H712</f>
        <v>0</v>
      </c>
    </row>
    <row r="666" spans="1:3" x14ac:dyDescent="0.25">
      <c r="A666" s="75">
        <f>SUM((Užsakymas!F713*0.001)*Užsakymas!K713+(Užsakymas!G713*0.001)*Užsakymas!N713)*Užsakymas!H713</f>
        <v>0</v>
      </c>
      <c r="B666" s="76">
        <f>SUM((Užsakymas!F713*0.001*Užsakymas!I713+Užsakymas!G713*0.001*Užsakymas!L713))*Užsakymas!H713</f>
        <v>0</v>
      </c>
      <c r="C666" s="77">
        <f>SUM((Užsakymas!F713*0.001)*Užsakymas!J713+(Užsakymas!G713*0.001)*Užsakymas!M713)*Užsakymas!H713</f>
        <v>0</v>
      </c>
    </row>
    <row r="667" spans="1:3" x14ac:dyDescent="0.25">
      <c r="A667" s="75">
        <f>SUM((Užsakymas!F714*0.001)*Užsakymas!K714+(Užsakymas!G714*0.001)*Užsakymas!N714)*Užsakymas!H714</f>
        <v>0</v>
      </c>
      <c r="B667" s="76">
        <f>SUM((Užsakymas!F714*0.001*Užsakymas!I714+Užsakymas!G714*0.001*Užsakymas!L714))*Užsakymas!H714</f>
        <v>0</v>
      </c>
      <c r="C667" s="77">
        <f>SUM((Užsakymas!F714*0.001)*Užsakymas!J714+(Užsakymas!G714*0.001)*Užsakymas!M714)*Užsakymas!H714</f>
        <v>0</v>
      </c>
    </row>
    <row r="668" spans="1:3" x14ac:dyDescent="0.25">
      <c r="A668" s="75">
        <f>SUM((Užsakymas!F715*0.001)*Užsakymas!K715+(Užsakymas!G715*0.001)*Užsakymas!N715)*Užsakymas!H715</f>
        <v>0</v>
      </c>
      <c r="B668" s="76">
        <f>SUM((Užsakymas!F715*0.001*Užsakymas!I715+Užsakymas!G715*0.001*Užsakymas!L715))*Užsakymas!H715</f>
        <v>0</v>
      </c>
      <c r="C668" s="77">
        <f>SUM((Užsakymas!F715*0.001)*Užsakymas!J715+(Užsakymas!G715*0.001)*Užsakymas!M715)*Užsakymas!H715</f>
        <v>0</v>
      </c>
    </row>
    <row r="669" spans="1:3" x14ac:dyDescent="0.25">
      <c r="A669" s="75">
        <f>SUM((Užsakymas!F716*0.001)*Užsakymas!K716+(Užsakymas!G716*0.001)*Užsakymas!N716)*Užsakymas!H716</f>
        <v>0</v>
      </c>
      <c r="B669" s="76">
        <f>SUM((Užsakymas!F716*0.001*Užsakymas!I716+Užsakymas!G716*0.001*Užsakymas!L716))*Užsakymas!H716</f>
        <v>0</v>
      </c>
      <c r="C669" s="77">
        <f>SUM((Užsakymas!F716*0.001)*Užsakymas!J716+(Užsakymas!G716*0.001)*Užsakymas!M716)*Užsakymas!H716</f>
        <v>0</v>
      </c>
    </row>
    <row r="670" spans="1:3" x14ac:dyDescent="0.25">
      <c r="A670" s="75">
        <f>SUM((Užsakymas!F717*0.001)*Užsakymas!K717+(Užsakymas!G717*0.001)*Užsakymas!N717)*Užsakymas!H717</f>
        <v>0</v>
      </c>
      <c r="B670" s="76">
        <f>SUM((Užsakymas!F717*0.001*Užsakymas!I717+Užsakymas!G717*0.001*Užsakymas!L717))*Užsakymas!H717</f>
        <v>0</v>
      </c>
      <c r="C670" s="77">
        <f>SUM((Užsakymas!F717*0.001)*Užsakymas!J717+(Užsakymas!G717*0.001)*Užsakymas!M717)*Užsakymas!H717</f>
        <v>0</v>
      </c>
    </row>
    <row r="671" spans="1:3" x14ac:dyDescent="0.25">
      <c r="A671" s="75">
        <f>SUM((Užsakymas!F718*0.001)*Užsakymas!K718+(Užsakymas!G718*0.001)*Užsakymas!N718)*Užsakymas!H718</f>
        <v>0</v>
      </c>
      <c r="B671" s="76">
        <f>SUM((Užsakymas!F718*0.001*Užsakymas!I718+Užsakymas!G718*0.001*Užsakymas!L718))*Užsakymas!H718</f>
        <v>0</v>
      </c>
      <c r="C671" s="77">
        <f>SUM((Užsakymas!F718*0.001)*Užsakymas!J718+(Užsakymas!G718*0.001)*Užsakymas!M718)*Užsakymas!H718</f>
        <v>0</v>
      </c>
    </row>
    <row r="672" spans="1:3" x14ac:dyDescent="0.25">
      <c r="A672" s="75">
        <f>SUM((Užsakymas!F719*0.001)*Užsakymas!K719+(Užsakymas!G719*0.001)*Užsakymas!N719)*Užsakymas!H719</f>
        <v>0</v>
      </c>
      <c r="B672" s="76">
        <f>SUM((Užsakymas!F719*0.001*Užsakymas!I719+Užsakymas!G719*0.001*Užsakymas!L719))*Užsakymas!H719</f>
        <v>0</v>
      </c>
      <c r="C672" s="77">
        <f>SUM((Užsakymas!F719*0.001)*Užsakymas!J719+(Užsakymas!G719*0.001)*Užsakymas!M719)*Užsakymas!H719</f>
        <v>0</v>
      </c>
    </row>
    <row r="673" spans="1:3" x14ac:dyDescent="0.25">
      <c r="A673" s="75">
        <f>SUM((Užsakymas!F720*0.001)*Užsakymas!K720+(Užsakymas!G720*0.001)*Užsakymas!N720)*Užsakymas!H720</f>
        <v>0</v>
      </c>
      <c r="B673" s="76">
        <f>SUM((Užsakymas!F720*0.001*Užsakymas!I720+Užsakymas!G720*0.001*Užsakymas!L720))*Užsakymas!H720</f>
        <v>0</v>
      </c>
      <c r="C673" s="77">
        <f>SUM((Užsakymas!F720*0.001)*Užsakymas!J720+(Užsakymas!G720*0.001)*Užsakymas!M720)*Užsakymas!H720</f>
        <v>0</v>
      </c>
    </row>
    <row r="674" spans="1:3" x14ac:dyDescent="0.25">
      <c r="A674" s="75">
        <f>SUM((Užsakymas!F721*0.001)*Užsakymas!K721+(Užsakymas!G721*0.001)*Užsakymas!N721)*Užsakymas!H721</f>
        <v>0</v>
      </c>
      <c r="B674" s="76">
        <f>SUM((Užsakymas!F721*0.001*Užsakymas!I721+Užsakymas!G721*0.001*Užsakymas!L721))*Užsakymas!H721</f>
        <v>0</v>
      </c>
      <c r="C674" s="77">
        <f>SUM((Užsakymas!F721*0.001)*Užsakymas!J721+(Užsakymas!G721*0.001)*Užsakymas!M721)*Užsakymas!H721</f>
        <v>0</v>
      </c>
    </row>
    <row r="675" spans="1:3" x14ac:dyDescent="0.25">
      <c r="A675" s="75">
        <f>SUM((Užsakymas!F722*0.001)*Užsakymas!K722+(Užsakymas!G722*0.001)*Užsakymas!N722)*Užsakymas!H722</f>
        <v>0</v>
      </c>
      <c r="B675" s="76">
        <f>SUM((Užsakymas!F722*0.001*Užsakymas!I722+Užsakymas!G722*0.001*Užsakymas!L722))*Užsakymas!H722</f>
        <v>0</v>
      </c>
      <c r="C675" s="77">
        <f>SUM((Užsakymas!F722*0.001)*Užsakymas!J722+(Užsakymas!G722*0.001)*Užsakymas!M722)*Užsakymas!H722</f>
        <v>0</v>
      </c>
    </row>
    <row r="676" spans="1:3" x14ac:dyDescent="0.25">
      <c r="A676" s="75">
        <f>SUM((Užsakymas!F723*0.001)*Užsakymas!K723+(Užsakymas!G723*0.001)*Užsakymas!N723)*Užsakymas!H723</f>
        <v>0</v>
      </c>
      <c r="B676" s="76">
        <f>SUM((Užsakymas!F723*0.001*Užsakymas!I723+Užsakymas!G723*0.001*Užsakymas!L723))*Užsakymas!H723</f>
        <v>0</v>
      </c>
      <c r="C676" s="77">
        <f>SUM((Užsakymas!F723*0.001)*Užsakymas!J723+(Užsakymas!G723*0.001)*Užsakymas!M723)*Užsakymas!H723</f>
        <v>0</v>
      </c>
    </row>
    <row r="677" spans="1:3" x14ac:dyDescent="0.25">
      <c r="A677" s="75">
        <f>SUM((Užsakymas!F724*0.001)*Užsakymas!K724+(Užsakymas!G724*0.001)*Užsakymas!N724)*Užsakymas!H724</f>
        <v>0</v>
      </c>
      <c r="B677" s="76">
        <f>SUM((Užsakymas!F724*0.001*Užsakymas!I724+Užsakymas!G724*0.001*Užsakymas!L724))*Užsakymas!H724</f>
        <v>0</v>
      </c>
      <c r="C677" s="77">
        <f>SUM((Užsakymas!F724*0.001)*Užsakymas!J724+(Užsakymas!G724*0.001)*Užsakymas!M724)*Užsakymas!H724</f>
        <v>0</v>
      </c>
    </row>
    <row r="678" spans="1:3" x14ac:dyDescent="0.25">
      <c r="A678" s="75">
        <f>SUM((Užsakymas!F725*0.001)*Užsakymas!K725+(Užsakymas!G725*0.001)*Užsakymas!N725)*Užsakymas!H725</f>
        <v>0</v>
      </c>
      <c r="B678" s="76">
        <f>SUM((Užsakymas!F725*0.001*Užsakymas!I725+Užsakymas!G725*0.001*Užsakymas!L725))*Užsakymas!H725</f>
        <v>0</v>
      </c>
      <c r="C678" s="77">
        <f>SUM((Užsakymas!F725*0.001)*Užsakymas!J725+(Užsakymas!G725*0.001)*Užsakymas!M725)*Užsakymas!H725</f>
        <v>0</v>
      </c>
    </row>
    <row r="679" spans="1:3" x14ac:dyDescent="0.25">
      <c r="A679" s="75">
        <f>SUM((Užsakymas!F726*0.001)*Užsakymas!K726+(Užsakymas!G726*0.001)*Užsakymas!N726)*Užsakymas!H726</f>
        <v>0</v>
      </c>
      <c r="B679" s="76">
        <f>SUM((Užsakymas!F726*0.001*Užsakymas!I726+Užsakymas!G726*0.001*Užsakymas!L726))*Užsakymas!H726</f>
        <v>0</v>
      </c>
      <c r="C679" s="77">
        <f>SUM((Užsakymas!F726*0.001)*Užsakymas!J726+(Užsakymas!G726*0.001)*Užsakymas!M726)*Užsakymas!H726</f>
        <v>0</v>
      </c>
    </row>
    <row r="680" spans="1:3" x14ac:dyDescent="0.25">
      <c r="A680" s="75">
        <f>SUM((Užsakymas!F727*0.001)*Užsakymas!K727+(Užsakymas!G727*0.001)*Užsakymas!N727)*Užsakymas!H727</f>
        <v>0</v>
      </c>
      <c r="B680" s="76">
        <f>SUM((Užsakymas!F727*0.001*Užsakymas!I727+Užsakymas!G727*0.001*Užsakymas!L727))*Užsakymas!H727</f>
        <v>0</v>
      </c>
      <c r="C680" s="77">
        <f>SUM((Užsakymas!F727*0.001)*Užsakymas!J727+(Užsakymas!G727*0.001)*Užsakymas!M727)*Užsakymas!H727</f>
        <v>0</v>
      </c>
    </row>
    <row r="681" spans="1:3" x14ac:dyDescent="0.25">
      <c r="A681" s="75">
        <f>SUM((Užsakymas!F728*0.001)*Užsakymas!K728+(Užsakymas!G728*0.001)*Užsakymas!N728)*Užsakymas!H728</f>
        <v>0</v>
      </c>
      <c r="B681" s="76">
        <f>SUM((Užsakymas!F728*0.001*Užsakymas!I728+Užsakymas!G728*0.001*Užsakymas!L728))*Užsakymas!H728</f>
        <v>0</v>
      </c>
      <c r="C681" s="77">
        <f>SUM((Užsakymas!F728*0.001)*Užsakymas!J728+(Užsakymas!G728*0.001)*Užsakymas!M728)*Užsakymas!H728</f>
        <v>0</v>
      </c>
    </row>
    <row r="682" spans="1:3" x14ac:dyDescent="0.25">
      <c r="A682" s="75">
        <f>SUM((Užsakymas!F729*0.001)*Užsakymas!K729+(Užsakymas!G729*0.001)*Užsakymas!N729)*Užsakymas!H729</f>
        <v>0</v>
      </c>
      <c r="B682" s="76">
        <f>SUM((Užsakymas!F729*0.001*Užsakymas!I729+Užsakymas!G729*0.001*Užsakymas!L729))*Užsakymas!H729</f>
        <v>0</v>
      </c>
      <c r="C682" s="77">
        <f>SUM((Užsakymas!F729*0.001)*Užsakymas!J729+(Užsakymas!G729*0.001)*Užsakymas!M729)*Užsakymas!H729</f>
        <v>0</v>
      </c>
    </row>
    <row r="683" spans="1:3" x14ac:dyDescent="0.25">
      <c r="A683" s="75">
        <f>SUM((Užsakymas!F730*0.001)*Užsakymas!K730+(Užsakymas!G730*0.001)*Užsakymas!N730)*Užsakymas!H730</f>
        <v>0</v>
      </c>
      <c r="B683" s="76">
        <f>SUM((Užsakymas!F730*0.001*Užsakymas!I730+Užsakymas!G730*0.001*Užsakymas!L730))*Užsakymas!H730</f>
        <v>0</v>
      </c>
      <c r="C683" s="77">
        <f>SUM((Užsakymas!F730*0.001)*Užsakymas!J730+(Užsakymas!G730*0.001)*Užsakymas!M730)*Užsakymas!H730</f>
        <v>0</v>
      </c>
    </row>
    <row r="684" spans="1:3" x14ac:dyDescent="0.25">
      <c r="A684" s="75">
        <f>SUM((Užsakymas!F731*0.001)*Užsakymas!K731+(Užsakymas!G731*0.001)*Užsakymas!N731)*Užsakymas!H731</f>
        <v>0</v>
      </c>
      <c r="B684" s="76">
        <f>SUM((Užsakymas!F731*0.001*Užsakymas!I731+Užsakymas!G731*0.001*Užsakymas!L731))*Užsakymas!H731</f>
        <v>0</v>
      </c>
      <c r="C684" s="77">
        <f>SUM((Užsakymas!F731*0.001)*Užsakymas!J731+(Užsakymas!G731*0.001)*Užsakymas!M731)*Užsakymas!H731</f>
        <v>0</v>
      </c>
    </row>
    <row r="685" spans="1:3" x14ac:dyDescent="0.25">
      <c r="A685" s="75">
        <f>SUM((Užsakymas!F732*0.001)*Užsakymas!K732+(Užsakymas!G732*0.001)*Užsakymas!N732)*Užsakymas!H732</f>
        <v>0</v>
      </c>
      <c r="B685" s="76">
        <f>SUM((Užsakymas!F732*0.001*Užsakymas!I732+Užsakymas!G732*0.001*Užsakymas!L732))*Užsakymas!H732</f>
        <v>0</v>
      </c>
      <c r="C685" s="77">
        <f>SUM((Užsakymas!F732*0.001)*Užsakymas!J732+(Užsakymas!G732*0.001)*Užsakymas!M732)*Užsakymas!H732</f>
        <v>0</v>
      </c>
    </row>
    <row r="686" spans="1:3" x14ac:dyDescent="0.25">
      <c r="A686" s="75">
        <f>SUM((Užsakymas!F733*0.001)*Užsakymas!K733+(Užsakymas!G733*0.001)*Užsakymas!N733)*Užsakymas!H733</f>
        <v>0</v>
      </c>
      <c r="B686" s="76">
        <f>SUM((Užsakymas!F733*0.001*Užsakymas!I733+Užsakymas!G733*0.001*Užsakymas!L733))*Užsakymas!H733</f>
        <v>0</v>
      </c>
      <c r="C686" s="77">
        <f>SUM((Užsakymas!F733*0.001)*Užsakymas!J733+(Užsakymas!G733*0.001)*Užsakymas!M733)*Užsakymas!H733</f>
        <v>0</v>
      </c>
    </row>
    <row r="687" spans="1:3" x14ac:dyDescent="0.25">
      <c r="A687" s="75">
        <f>SUM((Užsakymas!F734*0.001)*Užsakymas!K734+(Užsakymas!G734*0.001)*Užsakymas!N734)*Užsakymas!H734</f>
        <v>0</v>
      </c>
      <c r="B687" s="76">
        <f>SUM((Užsakymas!F734*0.001*Užsakymas!I734+Užsakymas!G734*0.001*Užsakymas!L734))*Užsakymas!H734</f>
        <v>0</v>
      </c>
      <c r="C687" s="77">
        <f>SUM((Užsakymas!F734*0.001)*Užsakymas!J734+(Užsakymas!G734*0.001)*Užsakymas!M734)*Užsakymas!H734</f>
        <v>0</v>
      </c>
    </row>
    <row r="688" spans="1:3" x14ac:dyDescent="0.25">
      <c r="A688" s="75">
        <f>SUM((Užsakymas!F735*0.001)*Užsakymas!K735+(Užsakymas!G735*0.001)*Užsakymas!N735)*Užsakymas!H735</f>
        <v>0</v>
      </c>
      <c r="B688" s="76">
        <f>SUM((Užsakymas!F735*0.001*Užsakymas!I735+Užsakymas!G735*0.001*Užsakymas!L735))*Užsakymas!H735</f>
        <v>0</v>
      </c>
      <c r="C688" s="77">
        <f>SUM((Užsakymas!F735*0.001)*Užsakymas!J735+(Užsakymas!G735*0.001)*Užsakymas!M735)*Užsakymas!H735</f>
        <v>0</v>
      </c>
    </row>
    <row r="689" spans="1:3" x14ac:dyDescent="0.25">
      <c r="A689" s="75">
        <f>SUM((Užsakymas!F736*0.001)*Užsakymas!K736+(Užsakymas!G736*0.001)*Užsakymas!N736)*Užsakymas!H736</f>
        <v>0</v>
      </c>
      <c r="B689" s="76">
        <f>SUM((Užsakymas!F736*0.001*Užsakymas!I736+Užsakymas!G736*0.001*Užsakymas!L736))*Užsakymas!H736</f>
        <v>0</v>
      </c>
      <c r="C689" s="77">
        <f>SUM((Užsakymas!F736*0.001)*Užsakymas!J736+(Užsakymas!G736*0.001)*Užsakymas!M736)*Užsakymas!H736</f>
        <v>0</v>
      </c>
    </row>
    <row r="690" spans="1:3" x14ac:dyDescent="0.25">
      <c r="A690" s="75">
        <f>SUM((Užsakymas!F737*0.001)*Užsakymas!K737+(Užsakymas!G737*0.001)*Užsakymas!N737)*Užsakymas!H737</f>
        <v>0</v>
      </c>
      <c r="B690" s="76">
        <f>SUM((Užsakymas!F737*0.001*Užsakymas!I737+Užsakymas!G737*0.001*Užsakymas!L737))*Užsakymas!H737</f>
        <v>0</v>
      </c>
      <c r="C690" s="77">
        <f>SUM((Užsakymas!F737*0.001)*Užsakymas!J737+(Užsakymas!G737*0.001)*Užsakymas!M737)*Užsakymas!H737</f>
        <v>0</v>
      </c>
    </row>
    <row r="691" spans="1:3" x14ac:dyDescent="0.25">
      <c r="A691" s="75">
        <f>SUM((Užsakymas!F738*0.001)*Užsakymas!K738+(Užsakymas!G738*0.001)*Užsakymas!N738)*Užsakymas!H738</f>
        <v>0</v>
      </c>
      <c r="B691" s="76">
        <f>SUM((Užsakymas!F738*0.001*Užsakymas!I738+Užsakymas!G738*0.001*Užsakymas!L738))*Užsakymas!H738</f>
        <v>0</v>
      </c>
      <c r="C691" s="77">
        <f>SUM((Užsakymas!F738*0.001)*Užsakymas!J738+(Užsakymas!G738*0.001)*Užsakymas!M738)*Užsakymas!H738</f>
        <v>0</v>
      </c>
    </row>
    <row r="692" spans="1:3" x14ac:dyDescent="0.25">
      <c r="A692" s="75">
        <f>SUM((Užsakymas!F739*0.001)*Užsakymas!K739+(Užsakymas!G739*0.001)*Užsakymas!N739)*Užsakymas!H739</f>
        <v>0</v>
      </c>
      <c r="B692" s="76">
        <f>SUM((Užsakymas!F739*0.001*Užsakymas!I739+Užsakymas!G739*0.001*Užsakymas!L739))*Užsakymas!H739</f>
        <v>0</v>
      </c>
      <c r="C692" s="77">
        <f>SUM((Užsakymas!F739*0.001)*Užsakymas!J739+(Užsakymas!G739*0.001)*Užsakymas!M739)*Užsakymas!H739</f>
        <v>0</v>
      </c>
    </row>
    <row r="693" spans="1:3" x14ac:dyDescent="0.25">
      <c r="A693" s="75">
        <f>SUM((Užsakymas!F740*0.001)*Užsakymas!K740+(Užsakymas!G740*0.001)*Užsakymas!N740)*Užsakymas!H740</f>
        <v>0</v>
      </c>
      <c r="B693" s="76">
        <f>SUM((Užsakymas!F740*0.001*Užsakymas!I740+Užsakymas!G740*0.001*Užsakymas!L740))*Užsakymas!H740</f>
        <v>0</v>
      </c>
      <c r="C693" s="77">
        <f>SUM((Užsakymas!F740*0.001)*Užsakymas!J740+(Užsakymas!G740*0.001)*Užsakymas!M740)*Užsakymas!H740</f>
        <v>0</v>
      </c>
    </row>
    <row r="694" spans="1:3" x14ac:dyDescent="0.25">
      <c r="A694" s="75">
        <f>SUM((Užsakymas!F741*0.001)*Užsakymas!K741+(Užsakymas!G741*0.001)*Užsakymas!N741)*Užsakymas!H741</f>
        <v>0</v>
      </c>
      <c r="B694" s="76">
        <f>SUM((Užsakymas!F741*0.001*Užsakymas!I741+Užsakymas!G741*0.001*Užsakymas!L741))*Užsakymas!H741</f>
        <v>0</v>
      </c>
      <c r="C694" s="77">
        <f>SUM((Užsakymas!F741*0.001)*Užsakymas!J741+(Užsakymas!G741*0.001)*Užsakymas!M741)*Užsakymas!H741</f>
        <v>0</v>
      </c>
    </row>
    <row r="695" spans="1:3" x14ac:dyDescent="0.25">
      <c r="A695" s="75">
        <f>SUM((Užsakymas!F742*0.001)*Užsakymas!K742+(Užsakymas!G742*0.001)*Užsakymas!N742)*Užsakymas!H742</f>
        <v>0</v>
      </c>
      <c r="B695" s="76">
        <f>SUM((Užsakymas!F742*0.001*Užsakymas!I742+Užsakymas!G742*0.001*Užsakymas!L742))*Užsakymas!H742</f>
        <v>0</v>
      </c>
      <c r="C695" s="77">
        <f>SUM((Užsakymas!F742*0.001)*Užsakymas!J742+(Užsakymas!G742*0.001)*Užsakymas!M742)*Užsakymas!H742</f>
        <v>0</v>
      </c>
    </row>
    <row r="696" spans="1:3" x14ac:dyDescent="0.25">
      <c r="A696" s="75">
        <f>SUM((Užsakymas!F743*0.001)*Užsakymas!K743+(Užsakymas!G743*0.001)*Užsakymas!N743)*Užsakymas!H743</f>
        <v>0</v>
      </c>
      <c r="B696" s="76">
        <f>SUM((Užsakymas!F743*0.001*Užsakymas!I743+Užsakymas!G743*0.001*Užsakymas!L743))*Užsakymas!H743</f>
        <v>0</v>
      </c>
      <c r="C696" s="77">
        <f>SUM((Užsakymas!F743*0.001)*Užsakymas!J743+(Užsakymas!G743*0.001)*Užsakymas!M743)*Užsakymas!H743</f>
        <v>0</v>
      </c>
    </row>
    <row r="697" spans="1:3" x14ac:dyDescent="0.25">
      <c r="A697" s="75">
        <f>SUM((Užsakymas!F744*0.001)*Užsakymas!K744+(Užsakymas!G744*0.001)*Užsakymas!N744)*Užsakymas!H744</f>
        <v>0</v>
      </c>
      <c r="B697" s="76">
        <f>SUM((Užsakymas!F744*0.001*Užsakymas!I744+Užsakymas!G744*0.001*Užsakymas!L744))*Užsakymas!H744</f>
        <v>0</v>
      </c>
      <c r="C697" s="77">
        <f>SUM((Užsakymas!F744*0.001)*Užsakymas!J744+(Užsakymas!G744*0.001)*Užsakymas!M744)*Užsakymas!H744</f>
        <v>0</v>
      </c>
    </row>
    <row r="698" spans="1:3" x14ac:dyDescent="0.25">
      <c r="A698" s="75">
        <f>SUM((Užsakymas!F745*0.001)*Užsakymas!K745+(Užsakymas!G745*0.001)*Užsakymas!N745)*Užsakymas!H745</f>
        <v>0</v>
      </c>
      <c r="B698" s="76">
        <f>SUM((Užsakymas!F745*0.001*Užsakymas!I745+Užsakymas!G745*0.001*Užsakymas!L745))*Užsakymas!H745</f>
        <v>0</v>
      </c>
      <c r="C698" s="77">
        <f>SUM((Užsakymas!F745*0.001)*Užsakymas!J745+(Užsakymas!G745*0.001)*Užsakymas!M745)*Užsakymas!H745</f>
        <v>0</v>
      </c>
    </row>
    <row r="699" spans="1:3" x14ac:dyDescent="0.25">
      <c r="A699" s="75">
        <f>SUM((Užsakymas!F746*0.001)*Užsakymas!K746+(Užsakymas!G746*0.001)*Užsakymas!N746)*Užsakymas!H746</f>
        <v>0</v>
      </c>
      <c r="B699" s="76">
        <f>SUM((Užsakymas!F746*0.001*Užsakymas!I746+Užsakymas!G746*0.001*Užsakymas!L746))*Užsakymas!H746</f>
        <v>0</v>
      </c>
      <c r="C699" s="77">
        <f>SUM((Užsakymas!F746*0.001)*Užsakymas!J746+(Užsakymas!G746*0.001)*Užsakymas!M746)*Užsakymas!H746</f>
        <v>0</v>
      </c>
    </row>
    <row r="700" spans="1:3" x14ac:dyDescent="0.25">
      <c r="A700" s="75">
        <f>SUM((Užsakymas!F747*0.001)*Užsakymas!K747+(Užsakymas!G747*0.001)*Užsakymas!N747)*Užsakymas!H747</f>
        <v>0</v>
      </c>
      <c r="B700" s="76">
        <f>SUM((Užsakymas!F747*0.001*Užsakymas!I747+Užsakymas!G747*0.001*Užsakymas!L747))*Užsakymas!H747</f>
        <v>0</v>
      </c>
      <c r="C700" s="77">
        <f>SUM((Užsakymas!F747*0.001)*Užsakymas!J747+(Užsakymas!G747*0.001)*Užsakymas!M747)*Užsakymas!H747</f>
        <v>0</v>
      </c>
    </row>
    <row r="701" spans="1:3" x14ac:dyDescent="0.25">
      <c r="A701" s="75">
        <f>SUM((Užsakymas!F748*0.001)*Užsakymas!K748+(Užsakymas!G748*0.001)*Užsakymas!N748)*Užsakymas!H748</f>
        <v>0</v>
      </c>
      <c r="B701" s="76">
        <f>SUM((Užsakymas!F748*0.001*Užsakymas!I748+Užsakymas!G748*0.001*Užsakymas!L748))*Užsakymas!H748</f>
        <v>0</v>
      </c>
      <c r="C701" s="77">
        <f>SUM((Užsakymas!F748*0.001)*Užsakymas!J748+(Užsakymas!G748*0.001)*Užsakymas!M748)*Užsakymas!H748</f>
        <v>0</v>
      </c>
    </row>
    <row r="702" spans="1:3" x14ac:dyDescent="0.25">
      <c r="A702" s="75">
        <f>SUM((Užsakymas!F749*0.001)*Užsakymas!K749+(Užsakymas!G749*0.001)*Užsakymas!N749)*Užsakymas!H749</f>
        <v>0</v>
      </c>
      <c r="B702" s="76">
        <f>SUM((Užsakymas!F749*0.001*Užsakymas!I749+Užsakymas!G749*0.001*Užsakymas!L749))*Užsakymas!H749</f>
        <v>0</v>
      </c>
      <c r="C702" s="77">
        <f>SUM((Užsakymas!F749*0.001)*Užsakymas!J749+(Užsakymas!G749*0.001)*Užsakymas!M749)*Užsakymas!H749</f>
        <v>0</v>
      </c>
    </row>
    <row r="703" spans="1:3" x14ac:dyDescent="0.25">
      <c r="A703" s="75">
        <f>SUM((Užsakymas!F750*0.001)*Užsakymas!K750+(Užsakymas!G750*0.001)*Užsakymas!N750)*Užsakymas!H750</f>
        <v>0</v>
      </c>
      <c r="B703" s="76">
        <f>SUM((Užsakymas!F750*0.001*Užsakymas!I750+Užsakymas!G750*0.001*Užsakymas!L750))*Užsakymas!H750</f>
        <v>0</v>
      </c>
      <c r="C703" s="77">
        <f>SUM((Užsakymas!F750*0.001)*Užsakymas!J750+(Užsakymas!G750*0.001)*Užsakymas!M750)*Užsakymas!H750</f>
        <v>0</v>
      </c>
    </row>
    <row r="704" spans="1:3" x14ac:dyDescent="0.25">
      <c r="A704" s="75">
        <f>SUM((Užsakymas!F751*0.001)*Užsakymas!K751+(Užsakymas!G751*0.001)*Užsakymas!N751)*Užsakymas!H751</f>
        <v>0</v>
      </c>
      <c r="B704" s="76">
        <f>SUM((Užsakymas!F751*0.001*Užsakymas!I751+Užsakymas!G751*0.001*Užsakymas!L751))*Užsakymas!H751</f>
        <v>0</v>
      </c>
      <c r="C704" s="77">
        <f>SUM((Užsakymas!F751*0.001)*Užsakymas!J751+(Užsakymas!G751*0.001)*Užsakymas!M751)*Užsakymas!H751</f>
        <v>0</v>
      </c>
    </row>
    <row r="705" spans="1:3" x14ac:dyDescent="0.25">
      <c r="A705" s="75">
        <f>SUM((Užsakymas!F752*0.001)*Užsakymas!K752+(Užsakymas!G752*0.001)*Užsakymas!N752)*Užsakymas!H752</f>
        <v>0</v>
      </c>
      <c r="B705" s="76">
        <f>SUM((Užsakymas!F752*0.001*Užsakymas!I752+Užsakymas!G752*0.001*Užsakymas!L752))*Užsakymas!H752</f>
        <v>0</v>
      </c>
      <c r="C705" s="77">
        <f>SUM((Užsakymas!F752*0.001)*Užsakymas!J752+(Užsakymas!G752*0.001)*Užsakymas!M752)*Užsakymas!H752</f>
        <v>0</v>
      </c>
    </row>
    <row r="706" spans="1:3" x14ac:dyDescent="0.25">
      <c r="A706" s="75">
        <f>SUM((Užsakymas!F753*0.001)*Užsakymas!K753+(Užsakymas!G753*0.001)*Užsakymas!N753)*Užsakymas!H753</f>
        <v>0</v>
      </c>
      <c r="B706" s="76">
        <f>SUM((Užsakymas!F753*0.001*Užsakymas!I753+Užsakymas!G753*0.001*Užsakymas!L753))*Užsakymas!H753</f>
        <v>0</v>
      </c>
      <c r="C706" s="77">
        <f>SUM((Užsakymas!F753*0.001)*Užsakymas!J753+(Užsakymas!G753*0.001)*Užsakymas!M753)*Užsakymas!H753</f>
        <v>0</v>
      </c>
    </row>
    <row r="707" spans="1:3" x14ac:dyDescent="0.25">
      <c r="A707" s="75">
        <f>SUM((Užsakymas!F754*0.001)*Užsakymas!K754+(Užsakymas!G754*0.001)*Užsakymas!N754)*Užsakymas!H754</f>
        <v>0</v>
      </c>
      <c r="B707" s="76">
        <f>SUM((Užsakymas!F754*0.001*Užsakymas!I754+Užsakymas!G754*0.001*Užsakymas!L754))*Užsakymas!H754</f>
        <v>0</v>
      </c>
      <c r="C707" s="77">
        <f>SUM((Užsakymas!F754*0.001)*Užsakymas!J754+(Užsakymas!G754*0.001)*Užsakymas!M754)*Užsakymas!H754</f>
        <v>0</v>
      </c>
    </row>
    <row r="708" spans="1:3" x14ac:dyDescent="0.25">
      <c r="A708" s="75">
        <f>SUM((Užsakymas!F755*0.001)*Užsakymas!K755+(Užsakymas!G755*0.001)*Užsakymas!N755)*Užsakymas!H755</f>
        <v>0</v>
      </c>
      <c r="B708" s="76">
        <f>SUM((Užsakymas!F755*0.001*Užsakymas!I755+Užsakymas!G755*0.001*Užsakymas!L755))*Užsakymas!H755</f>
        <v>0</v>
      </c>
      <c r="C708" s="77">
        <f>SUM((Užsakymas!F755*0.001)*Užsakymas!J755+(Užsakymas!G755*0.001)*Užsakymas!M755)*Užsakymas!H755</f>
        <v>0</v>
      </c>
    </row>
    <row r="709" spans="1:3" x14ac:dyDescent="0.25">
      <c r="A709" s="75">
        <f>SUM((Užsakymas!F756*0.001)*Užsakymas!K756+(Užsakymas!G756*0.001)*Užsakymas!N756)*Užsakymas!H756</f>
        <v>0</v>
      </c>
      <c r="B709" s="76">
        <f>SUM((Užsakymas!F756*0.001*Užsakymas!I756+Užsakymas!G756*0.001*Užsakymas!L756))*Užsakymas!H756</f>
        <v>0</v>
      </c>
      <c r="C709" s="77">
        <f>SUM((Užsakymas!F756*0.001)*Užsakymas!J756+(Užsakymas!G756*0.001)*Užsakymas!M756)*Užsakymas!H756</f>
        <v>0</v>
      </c>
    </row>
    <row r="710" spans="1:3" x14ac:dyDescent="0.25">
      <c r="A710" s="75">
        <f>SUM((Užsakymas!F757*0.001)*Užsakymas!K757+(Užsakymas!G757*0.001)*Užsakymas!N757)*Užsakymas!H757</f>
        <v>0</v>
      </c>
      <c r="B710" s="76">
        <f>SUM((Užsakymas!F757*0.001*Užsakymas!I757+Užsakymas!G757*0.001*Užsakymas!L757))*Užsakymas!H757</f>
        <v>0</v>
      </c>
      <c r="C710" s="77">
        <f>SUM((Užsakymas!F757*0.001)*Užsakymas!J757+(Užsakymas!G757*0.001)*Užsakymas!M757)*Užsakymas!H757</f>
        <v>0</v>
      </c>
    </row>
    <row r="711" spans="1:3" x14ac:dyDescent="0.25">
      <c r="A711" s="75">
        <f>SUM((Užsakymas!F758*0.001)*Užsakymas!K758+(Užsakymas!G758*0.001)*Užsakymas!N758)*Užsakymas!H758</f>
        <v>0</v>
      </c>
      <c r="B711" s="76">
        <f>SUM((Užsakymas!F758*0.001*Užsakymas!I758+Užsakymas!G758*0.001*Užsakymas!L758))*Užsakymas!H758</f>
        <v>0</v>
      </c>
      <c r="C711" s="77">
        <f>SUM((Užsakymas!F758*0.001)*Užsakymas!J758+(Užsakymas!G758*0.001)*Užsakymas!M758)*Užsakymas!H758</f>
        <v>0</v>
      </c>
    </row>
    <row r="712" spans="1:3" x14ac:dyDescent="0.25">
      <c r="A712" s="75">
        <f>SUM((Užsakymas!F759*0.001)*Užsakymas!K759+(Užsakymas!G759*0.001)*Užsakymas!N759)*Užsakymas!H759</f>
        <v>0</v>
      </c>
      <c r="B712" s="76">
        <f>SUM((Užsakymas!F759*0.001*Užsakymas!I759+Užsakymas!G759*0.001*Užsakymas!L759))*Užsakymas!H759</f>
        <v>0</v>
      </c>
      <c r="C712" s="77">
        <f>SUM((Užsakymas!F759*0.001)*Užsakymas!J759+(Užsakymas!G759*0.001)*Užsakymas!M759)*Užsakymas!H759</f>
        <v>0</v>
      </c>
    </row>
    <row r="713" spans="1:3" x14ac:dyDescent="0.25">
      <c r="A713" s="75">
        <f>SUM((Užsakymas!F760*0.001)*Užsakymas!K760+(Užsakymas!G760*0.001)*Užsakymas!N760)*Užsakymas!H760</f>
        <v>0</v>
      </c>
      <c r="B713" s="76">
        <f>SUM((Užsakymas!F760*0.001*Užsakymas!I760+Užsakymas!G760*0.001*Užsakymas!L760))*Užsakymas!H760</f>
        <v>0</v>
      </c>
      <c r="C713" s="77">
        <f>SUM((Užsakymas!F760*0.001)*Užsakymas!J760+(Užsakymas!G760*0.001)*Užsakymas!M760)*Užsakymas!H760</f>
        <v>0</v>
      </c>
    </row>
    <row r="714" spans="1:3" x14ac:dyDescent="0.25">
      <c r="A714" s="75">
        <f>SUM((Užsakymas!F761*0.001)*Užsakymas!K761+(Užsakymas!G761*0.001)*Užsakymas!N761)*Užsakymas!H761</f>
        <v>0</v>
      </c>
      <c r="B714" s="76">
        <f>SUM((Užsakymas!F761*0.001*Užsakymas!I761+Užsakymas!G761*0.001*Užsakymas!L761))*Užsakymas!H761</f>
        <v>0</v>
      </c>
      <c r="C714" s="77">
        <f>SUM((Užsakymas!F761*0.001)*Užsakymas!J761+(Užsakymas!G761*0.001)*Užsakymas!M761)*Užsakymas!H761</f>
        <v>0</v>
      </c>
    </row>
    <row r="715" spans="1:3" x14ac:dyDescent="0.25">
      <c r="A715" s="75">
        <f>SUM((Užsakymas!F762*0.001)*Užsakymas!K762+(Užsakymas!G762*0.001)*Užsakymas!N762)*Užsakymas!H762</f>
        <v>0</v>
      </c>
      <c r="B715" s="76">
        <f>SUM((Užsakymas!F762*0.001*Užsakymas!I762+Užsakymas!G762*0.001*Užsakymas!L762))*Užsakymas!H762</f>
        <v>0</v>
      </c>
      <c r="C715" s="77">
        <f>SUM((Užsakymas!F762*0.001)*Užsakymas!J762+(Užsakymas!G762*0.001)*Užsakymas!M762)*Užsakymas!H762</f>
        <v>0</v>
      </c>
    </row>
    <row r="716" spans="1:3" x14ac:dyDescent="0.25">
      <c r="A716" s="75">
        <f>SUM((Užsakymas!F763*0.001)*Užsakymas!K763+(Užsakymas!G763*0.001)*Užsakymas!N763)*Užsakymas!H763</f>
        <v>0</v>
      </c>
      <c r="B716" s="76">
        <f>SUM((Užsakymas!F763*0.001*Užsakymas!I763+Užsakymas!G763*0.001*Užsakymas!L763))*Užsakymas!H763</f>
        <v>0</v>
      </c>
      <c r="C716" s="77">
        <f>SUM((Užsakymas!F763*0.001)*Užsakymas!J763+(Užsakymas!G763*0.001)*Užsakymas!M763)*Užsakymas!H763</f>
        <v>0</v>
      </c>
    </row>
    <row r="717" spans="1:3" x14ac:dyDescent="0.25">
      <c r="A717" s="75">
        <f>SUM((Užsakymas!F764*0.001)*Užsakymas!K764+(Užsakymas!G764*0.001)*Užsakymas!N764)*Užsakymas!H764</f>
        <v>0</v>
      </c>
      <c r="B717" s="76">
        <f>SUM((Užsakymas!F764*0.001*Užsakymas!I764+Užsakymas!G764*0.001*Užsakymas!L764))*Užsakymas!H764</f>
        <v>0</v>
      </c>
      <c r="C717" s="77">
        <f>SUM((Užsakymas!F764*0.001)*Užsakymas!J764+(Užsakymas!G764*0.001)*Užsakymas!M764)*Užsakymas!H764</f>
        <v>0</v>
      </c>
    </row>
    <row r="718" spans="1:3" x14ac:dyDescent="0.25">
      <c r="A718" s="75">
        <f>SUM((Užsakymas!F765*0.001)*Užsakymas!K765+(Užsakymas!G765*0.001)*Užsakymas!N765)*Užsakymas!H765</f>
        <v>0</v>
      </c>
      <c r="B718" s="76">
        <f>SUM((Užsakymas!F765*0.001*Užsakymas!I765+Užsakymas!G765*0.001*Užsakymas!L765))*Užsakymas!H765</f>
        <v>0</v>
      </c>
      <c r="C718" s="77">
        <f>SUM((Užsakymas!F765*0.001)*Užsakymas!J765+(Užsakymas!G765*0.001)*Užsakymas!M765)*Užsakymas!H765</f>
        <v>0</v>
      </c>
    </row>
    <row r="719" spans="1:3" x14ac:dyDescent="0.25">
      <c r="A719" s="75">
        <f>SUM((Užsakymas!F766*0.001)*Užsakymas!K766+(Užsakymas!G766*0.001)*Užsakymas!N766)*Užsakymas!H766</f>
        <v>0</v>
      </c>
      <c r="B719" s="76">
        <f>SUM((Užsakymas!F766*0.001*Užsakymas!I766+Užsakymas!G766*0.001*Užsakymas!L766))*Užsakymas!H766</f>
        <v>0</v>
      </c>
      <c r="C719" s="77">
        <f>SUM((Užsakymas!F766*0.001)*Užsakymas!J766+(Užsakymas!G766*0.001)*Užsakymas!M766)*Užsakymas!H766</f>
        <v>0</v>
      </c>
    </row>
    <row r="720" spans="1:3" x14ac:dyDescent="0.25">
      <c r="A720" s="75">
        <f>SUM((Užsakymas!F767*0.001)*Užsakymas!K767+(Užsakymas!G767*0.001)*Užsakymas!N767)*Užsakymas!H767</f>
        <v>0</v>
      </c>
      <c r="B720" s="76">
        <f>SUM((Užsakymas!F767*0.001*Užsakymas!I767+Užsakymas!G767*0.001*Užsakymas!L767))*Užsakymas!H767</f>
        <v>0</v>
      </c>
      <c r="C720" s="77">
        <f>SUM((Užsakymas!F767*0.001)*Užsakymas!J767+(Užsakymas!G767*0.001)*Užsakymas!M767)*Užsakymas!H767</f>
        <v>0</v>
      </c>
    </row>
    <row r="721" spans="1:3" x14ac:dyDescent="0.25">
      <c r="A721" s="75">
        <f>SUM((Užsakymas!F768*0.001)*Užsakymas!K768+(Užsakymas!G768*0.001)*Užsakymas!N768)*Užsakymas!H768</f>
        <v>0</v>
      </c>
      <c r="B721" s="76">
        <f>SUM((Užsakymas!F768*0.001*Užsakymas!I768+Užsakymas!G768*0.001*Užsakymas!L768))*Užsakymas!H768</f>
        <v>0</v>
      </c>
      <c r="C721" s="77">
        <f>SUM((Užsakymas!F768*0.001)*Užsakymas!J768+(Užsakymas!G768*0.001)*Užsakymas!M768)*Užsakymas!H768</f>
        <v>0</v>
      </c>
    </row>
    <row r="722" spans="1:3" x14ac:dyDescent="0.25">
      <c r="A722" s="75">
        <f>SUM((Užsakymas!F769*0.001)*Užsakymas!K769+(Užsakymas!G769*0.001)*Užsakymas!N769)*Užsakymas!H769</f>
        <v>0</v>
      </c>
      <c r="B722" s="76">
        <f>SUM((Užsakymas!F769*0.001*Užsakymas!I769+Užsakymas!G769*0.001*Užsakymas!L769))*Užsakymas!H769</f>
        <v>0</v>
      </c>
      <c r="C722" s="77">
        <f>SUM((Užsakymas!F769*0.001)*Užsakymas!J769+(Užsakymas!G769*0.001)*Užsakymas!M769)*Užsakymas!H769</f>
        <v>0</v>
      </c>
    </row>
    <row r="723" spans="1:3" x14ac:dyDescent="0.25">
      <c r="A723" s="75">
        <f>SUM((Užsakymas!F770*0.001)*Užsakymas!K770+(Užsakymas!G770*0.001)*Užsakymas!N770)*Užsakymas!H770</f>
        <v>0</v>
      </c>
      <c r="B723" s="76">
        <f>SUM((Užsakymas!F770*0.001*Užsakymas!I770+Užsakymas!G770*0.001*Užsakymas!L770))*Užsakymas!H770</f>
        <v>0</v>
      </c>
      <c r="C723" s="77">
        <f>SUM((Užsakymas!F770*0.001)*Užsakymas!J770+(Užsakymas!G770*0.001)*Užsakymas!M770)*Užsakymas!H770</f>
        <v>0</v>
      </c>
    </row>
    <row r="724" spans="1:3" x14ac:dyDescent="0.25">
      <c r="A724" s="75">
        <f>SUM((Užsakymas!F771*0.001)*Užsakymas!K771+(Užsakymas!G771*0.001)*Užsakymas!N771)*Užsakymas!H771</f>
        <v>0</v>
      </c>
      <c r="B724" s="76">
        <f>SUM((Užsakymas!F771*0.001*Užsakymas!I771+Užsakymas!G771*0.001*Užsakymas!L771))*Užsakymas!H771</f>
        <v>0</v>
      </c>
      <c r="C724" s="77">
        <f>SUM((Užsakymas!F771*0.001)*Užsakymas!J771+(Užsakymas!G771*0.001)*Užsakymas!M771)*Užsakymas!H771</f>
        <v>0</v>
      </c>
    </row>
    <row r="725" spans="1:3" x14ac:dyDescent="0.25">
      <c r="A725" s="75">
        <f>SUM((Užsakymas!F772*0.001)*Užsakymas!K772+(Užsakymas!G772*0.001)*Užsakymas!N772)*Užsakymas!H772</f>
        <v>0</v>
      </c>
      <c r="B725" s="76">
        <f>SUM((Užsakymas!F772*0.001*Užsakymas!I772+Užsakymas!G772*0.001*Užsakymas!L772))*Užsakymas!H772</f>
        <v>0</v>
      </c>
      <c r="C725" s="77">
        <f>SUM((Užsakymas!F772*0.001)*Užsakymas!J772+(Užsakymas!G772*0.001)*Užsakymas!M772)*Užsakymas!H772</f>
        <v>0</v>
      </c>
    </row>
    <row r="726" spans="1:3" x14ac:dyDescent="0.25">
      <c r="A726" s="75">
        <f>SUM((Užsakymas!F773*0.001)*Užsakymas!K773+(Užsakymas!G773*0.001)*Užsakymas!N773)*Užsakymas!H773</f>
        <v>0</v>
      </c>
      <c r="B726" s="76">
        <f>SUM((Užsakymas!F773*0.001*Užsakymas!I773+Užsakymas!G773*0.001*Užsakymas!L773))*Užsakymas!H773</f>
        <v>0</v>
      </c>
      <c r="C726" s="77">
        <f>SUM((Užsakymas!F773*0.001)*Užsakymas!J773+(Užsakymas!G773*0.001)*Užsakymas!M773)*Užsakymas!H773</f>
        <v>0</v>
      </c>
    </row>
    <row r="727" spans="1:3" x14ac:dyDescent="0.25">
      <c r="A727" s="75">
        <f>SUM((Užsakymas!F774*0.001)*Užsakymas!K774+(Užsakymas!G774*0.001)*Užsakymas!N774)*Užsakymas!H774</f>
        <v>0</v>
      </c>
      <c r="B727" s="76">
        <f>SUM((Užsakymas!F774*0.001*Užsakymas!I774+Užsakymas!G774*0.001*Užsakymas!L774))*Užsakymas!H774</f>
        <v>0</v>
      </c>
      <c r="C727" s="77">
        <f>SUM((Užsakymas!F774*0.001)*Užsakymas!J774+(Užsakymas!G774*0.001)*Užsakymas!M774)*Užsakymas!H774</f>
        <v>0</v>
      </c>
    </row>
    <row r="728" spans="1:3" x14ac:dyDescent="0.25">
      <c r="A728" s="75">
        <f>SUM((Užsakymas!F775*0.001)*Užsakymas!K775+(Užsakymas!G775*0.001)*Užsakymas!N775)*Užsakymas!H775</f>
        <v>0</v>
      </c>
      <c r="B728" s="76">
        <f>SUM((Užsakymas!F775*0.001*Užsakymas!I775+Užsakymas!G775*0.001*Užsakymas!L775))*Užsakymas!H775</f>
        <v>0</v>
      </c>
      <c r="C728" s="77">
        <f>SUM((Užsakymas!F775*0.001)*Užsakymas!J775+(Užsakymas!G775*0.001)*Užsakymas!M775)*Užsakymas!H775</f>
        <v>0</v>
      </c>
    </row>
    <row r="729" spans="1:3" x14ac:dyDescent="0.25">
      <c r="A729" s="75">
        <f>SUM((Užsakymas!F776*0.001)*Užsakymas!K776+(Užsakymas!G776*0.001)*Užsakymas!N776)*Užsakymas!H776</f>
        <v>0</v>
      </c>
      <c r="B729" s="76">
        <f>SUM((Užsakymas!F776*0.001*Užsakymas!I776+Užsakymas!G776*0.001*Užsakymas!L776))*Užsakymas!H776</f>
        <v>0</v>
      </c>
      <c r="C729" s="77">
        <f>SUM((Užsakymas!F776*0.001)*Užsakymas!J776+(Užsakymas!G776*0.001)*Užsakymas!M776)*Užsakymas!H776</f>
        <v>0</v>
      </c>
    </row>
    <row r="730" spans="1:3" x14ac:dyDescent="0.25">
      <c r="A730" s="75">
        <f>SUM((Užsakymas!F777*0.001)*Užsakymas!K777+(Užsakymas!G777*0.001)*Užsakymas!N777)*Užsakymas!H777</f>
        <v>0</v>
      </c>
      <c r="B730" s="76">
        <f>SUM((Užsakymas!F777*0.001*Užsakymas!I777+Užsakymas!G777*0.001*Užsakymas!L777))*Užsakymas!H777</f>
        <v>0</v>
      </c>
      <c r="C730" s="77">
        <f>SUM((Užsakymas!F777*0.001)*Užsakymas!J777+(Užsakymas!G777*0.001)*Užsakymas!M777)*Užsakymas!H777</f>
        <v>0</v>
      </c>
    </row>
    <row r="731" spans="1:3" x14ac:dyDescent="0.25">
      <c r="A731" s="75">
        <f>SUM((Užsakymas!F778*0.001)*Užsakymas!K778+(Užsakymas!G778*0.001)*Užsakymas!N778)*Užsakymas!H778</f>
        <v>0</v>
      </c>
      <c r="B731" s="76">
        <f>SUM((Užsakymas!F778*0.001*Užsakymas!I778+Užsakymas!G778*0.001*Užsakymas!L778))*Užsakymas!H778</f>
        <v>0</v>
      </c>
      <c r="C731" s="77">
        <f>SUM((Užsakymas!F778*0.001)*Užsakymas!J778+(Užsakymas!G778*0.001)*Užsakymas!M778)*Užsakymas!H778</f>
        <v>0</v>
      </c>
    </row>
    <row r="732" spans="1:3" x14ac:dyDescent="0.25">
      <c r="A732" s="75">
        <f>SUM((Užsakymas!F779*0.001)*Užsakymas!K779+(Užsakymas!G779*0.001)*Užsakymas!N779)*Užsakymas!H779</f>
        <v>0</v>
      </c>
      <c r="B732" s="76">
        <f>SUM((Užsakymas!F779*0.001*Užsakymas!I779+Užsakymas!G779*0.001*Užsakymas!L779))*Užsakymas!H779</f>
        <v>0</v>
      </c>
      <c r="C732" s="77">
        <f>SUM((Užsakymas!F779*0.001)*Užsakymas!J779+(Užsakymas!G779*0.001)*Užsakymas!M779)*Užsakymas!H779</f>
        <v>0</v>
      </c>
    </row>
    <row r="733" spans="1:3" x14ac:dyDescent="0.25">
      <c r="A733" s="75">
        <f>SUM((Užsakymas!F780*0.001)*Užsakymas!K780+(Užsakymas!G780*0.001)*Užsakymas!N780)*Užsakymas!H780</f>
        <v>0</v>
      </c>
      <c r="B733" s="76">
        <f>SUM((Užsakymas!F780*0.001*Užsakymas!I780+Užsakymas!G780*0.001*Užsakymas!L780))*Užsakymas!H780</f>
        <v>0</v>
      </c>
      <c r="C733" s="77">
        <f>SUM((Užsakymas!F780*0.001)*Užsakymas!J780+(Užsakymas!G780*0.001)*Užsakymas!M780)*Užsakymas!H780</f>
        <v>0</v>
      </c>
    </row>
    <row r="734" spans="1:3" x14ac:dyDescent="0.25">
      <c r="A734" s="75">
        <f>SUM((Užsakymas!F781*0.001)*Užsakymas!K781+(Užsakymas!G781*0.001)*Užsakymas!N781)*Užsakymas!H781</f>
        <v>0</v>
      </c>
      <c r="B734" s="76">
        <f>SUM((Užsakymas!F781*0.001*Užsakymas!I781+Užsakymas!G781*0.001*Užsakymas!L781))*Užsakymas!H781</f>
        <v>0</v>
      </c>
      <c r="C734" s="77">
        <f>SUM((Užsakymas!F781*0.001)*Užsakymas!J781+(Užsakymas!G781*0.001)*Užsakymas!M781)*Užsakymas!H781</f>
        <v>0</v>
      </c>
    </row>
    <row r="735" spans="1:3" x14ac:dyDescent="0.25">
      <c r="A735" s="75">
        <f>SUM((Užsakymas!F782*0.001)*Užsakymas!K782+(Užsakymas!G782*0.001)*Užsakymas!N782)*Užsakymas!H782</f>
        <v>0</v>
      </c>
      <c r="B735" s="76">
        <f>SUM((Užsakymas!F782*0.001*Užsakymas!I782+Užsakymas!G782*0.001*Užsakymas!L782))*Užsakymas!H782</f>
        <v>0</v>
      </c>
      <c r="C735" s="77">
        <f>SUM((Užsakymas!F782*0.001)*Užsakymas!J782+(Užsakymas!G782*0.001)*Užsakymas!M782)*Užsakymas!H782</f>
        <v>0</v>
      </c>
    </row>
    <row r="736" spans="1:3" x14ac:dyDescent="0.25">
      <c r="A736" s="75">
        <f>SUM((Užsakymas!F783*0.001)*Užsakymas!K783+(Užsakymas!G783*0.001)*Užsakymas!N783)*Užsakymas!H783</f>
        <v>0</v>
      </c>
      <c r="B736" s="76">
        <f>SUM((Užsakymas!F783*0.001*Užsakymas!I783+Užsakymas!G783*0.001*Užsakymas!L783))*Užsakymas!H783</f>
        <v>0</v>
      </c>
      <c r="C736" s="77">
        <f>SUM((Užsakymas!F783*0.001)*Užsakymas!J783+(Užsakymas!G783*0.001)*Užsakymas!M783)*Užsakymas!H783</f>
        <v>0</v>
      </c>
    </row>
    <row r="737" spans="1:3" x14ac:dyDescent="0.25">
      <c r="A737" s="75">
        <f>SUM((Užsakymas!F784*0.001)*Užsakymas!K784+(Užsakymas!G784*0.001)*Užsakymas!N784)*Užsakymas!H784</f>
        <v>0</v>
      </c>
      <c r="B737" s="76">
        <f>SUM((Užsakymas!F784*0.001*Užsakymas!I784+Užsakymas!G784*0.001*Užsakymas!L784))*Užsakymas!H784</f>
        <v>0</v>
      </c>
      <c r="C737" s="77">
        <f>SUM((Užsakymas!F784*0.001)*Užsakymas!J784+(Užsakymas!G784*0.001)*Užsakymas!M784)*Užsakymas!H784</f>
        <v>0</v>
      </c>
    </row>
    <row r="738" spans="1:3" x14ac:dyDescent="0.25">
      <c r="A738" s="75">
        <f>SUM((Užsakymas!F785*0.001)*Užsakymas!K785+(Užsakymas!G785*0.001)*Užsakymas!N785)*Užsakymas!H785</f>
        <v>0</v>
      </c>
      <c r="B738" s="76">
        <f>SUM((Užsakymas!F785*0.001*Užsakymas!I785+Užsakymas!G785*0.001*Užsakymas!L785))*Užsakymas!H785</f>
        <v>0</v>
      </c>
      <c r="C738" s="77">
        <f>SUM((Užsakymas!F785*0.001)*Užsakymas!J785+(Užsakymas!G785*0.001)*Užsakymas!M785)*Užsakymas!H785</f>
        <v>0</v>
      </c>
    </row>
    <row r="739" spans="1:3" x14ac:dyDescent="0.25">
      <c r="A739" s="75">
        <f>SUM((Užsakymas!F786*0.001)*Užsakymas!K786+(Užsakymas!G786*0.001)*Užsakymas!N786)*Užsakymas!H786</f>
        <v>0</v>
      </c>
      <c r="B739" s="76">
        <f>SUM((Užsakymas!F786*0.001*Užsakymas!I786+Užsakymas!G786*0.001*Užsakymas!L786))*Užsakymas!H786</f>
        <v>0</v>
      </c>
      <c r="C739" s="77">
        <f>SUM((Užsakymas!F786*0.001)*Užsakymas!J786+(Užsakymas!G786*0.001)*Užsakymas!M786)*Užsakymas!H786</f>
        <v>0</v>
      </c>
    </row>
    <row r="740" spans="1:3" x14ac:dyDescent="0.25">
      <c r="A740" s="75">
        <f>SUM((Užsakymas!F787*0.001)*Užsakymas!K787+(Užsakymas!G787*0.001)*Užsakymas!N787)*Užsakymas!H787</f>
        <v>0</v>
      </c>
      <c r="B740" s="76">
        <f>SUM((Užsakymas!F787*0.001*Užsakymas!I787+Užsakymas!G787*0.001*Užsakymas!L787))*Užsakymas!H787</f>
        <v>0</v>
      </c>
      <c r="C740" s="77">
        <f>SUM((Užsakymas!F787*0.001)*Užsakymas!J787+(Užsakymas!G787*0.001)*Užsakymas!M787)*Užsakymas!H787</f>
        <v>0</v>
      </c>
    </row>
    <row r="741" spans="1:3" x14ac:dyDescent="0.25">
      <c r="A741" s="75">
        <f>SUM((Užsakymas!F788*0.001)*Užsakymas!K788+(Užsakymas!G788*0.001)*Užsakymas!N788)*Užsakymas!H788</f>
        <v>0</v>
      </c>
      <c r="B741" s="76">
        <f>SUM((Užsakymas!F788*0.001*Užsakymas!I788+Užsakymas!G788*0.001*Užsakymas!L788))*Užsakymas!H788</f>
        <v>0</v>
      </c>
      <c r="C741" s="77">
        <f>SUM((Užsakymas!F788*0.001)*Užsakymas!J788+(Užsakymas!G788*0.001)*Užsakymas!M788)*Užsakymas!H788</f>
        <v>0</v>
      </c>
    </row>
    <row r="742" spans="1:3" x14ac:dyDescent="0.25">
      <c r="A742" s="75">
        <f>SUM((Užsakymas!F789*0.001)*Užsakymas!K789+(Užsakymas!G789*0.001)*Užsakymas!N789)*Užsakymas!H789</f>
        <v>0</v>
      </c>
      <c r="B742" s="76">
        <f>SUM((Užsakymas!F789*0.001*Užsakymas!I789+Užsakymas!G789*0.001*Užsakymas!L789))*Užsakymas!H789</f>
        <v>0</v>
      </c>
      <c r="C742" s="77">
        <f>SUM((Užsakymas!F789*0.001)*Užsakymas!J789+(Užsakymas!G789*0.001)*Užsakymas!M789)*Užsakymas!H789</f>
        <v>0</v>
      </c>
    </row>
    <row r="743" spans="1:3" x14ac:dyDescent="0.25">
      <c r="A743" s="75">
        <f>SUM((Užsakymas!F790*0.001)*Užsakymas!K790+(Užsakymas!G790*0.001)*Užsakymas!N790)*Užsakymas!H790</f>
        <v>0</v>
      </c>
      <c r="B743" s="76">
        <f>SUM((Užsakymas!F790*0.001*Užsakymas!I790+Užsakymas!G790*0.001*Užsakymas!L790))*Užsakymas!H790</f>
        <v>0</v>
      </c>
      <c r="C743" s="77">
        <f>SUM((Užsakymas!F790*0.001)*Užsakymas!J790+(Užsakymas!G790*0.001)*Užsakymas!M790)*Užsakymas!H790</f>
        <v>0</v>
      </c>
    </row>
    <row r="744" spans="1:3" x14ac:dyDescent="0.25">
      <c r="A744" s="75">
        <f>SUM((Užsakymas!F791*0.001)*Užsakymas!K791+(Užsakymas!G791*0.001)*Užsakymas!N791)*Užsakymas!H791</f>
        <v>0</v>
      </c>
      <c r="B744" s="76">
        <f>SUM((Užsakymas!F791*0.001*Užsakymas!I791+Užsakymas!G791*0.001*Užsakymas!L791))*Užsakymas!H791</f>
        <v>0</v>
      </c>
      <c r="C744" s="77">
        <f>SUM((Užsakymas!F791*0.001)*Užsakymas!J791+(Užsakymas!G791*0.001)*Užsakymas!M791)*Užsakymas!H791</f>
        <v>0</v>
      </c>
    </row>
    <row r="745" spans="1:3" x14ac:dyDescent="0.25">
      <c r="A745" s="75">
        <f>SUM((Užsakymas!F792*0.001)*Užsakymas!K792+(Užsakymas!G792*0.001)*Užsakymas!N792)*Užsakymas!H792</f>
        <v>0</v>
      </c>
      <c r="B745" s="76">
        <f>SUM((Užsakymas!F792*0.001*Užsakymas!I792+Užsakymas!G792*0.001*Užsakymas!L792))*Užsakymas!H792</f>
        <v>0</v>
      </c>
      <c r="C745" s="77">
        <f>SUM((Užsakymas!F792*0.001)*Užsakymas!J792+(Užsakymas!G792*0.001)*Užsakymas!M792)*Užsakymas!H792</f>
        <v>0</v>
      </c>
    </row>
    <row r="746" spans="1:3" x14ac:dyDescent="0.25">
      <c r="A746" s="75">
        <f>SUM((Užsakymas!F793*0.001)*Užsakymas!K793+(Užsakymas!G793*0.001)*Užsakymas!N793)*Užsakymas!H793</f>
        <v>0</v>
      </c>
      <c r="B746" s="76">
        <f>SUM((Užsakymas!F793*0.001*Užsakymas!I793+Užsakymas!G793*0.001*Užsakymas!L793))*Užsakymas!H793</f>
        <v>0</v>
      </c>
      <c r="C746" s="77">
        <f>SUM((Užsakymas!F793*0.001)*Užsakymas!J793+(Užsakymas!G793*0.001)*Užsakymas!M793)*Užsakymas!H793</f>
        <v>0</v>
      </c>
    </row>
    <row r="747" spans="1:3" x14ac:dyDescent="0.25">
      <c r="A747" s="75">
        <f>SUM((Užsakymas!F794*0.001)*Užsakymas!K794+(Užsakymas!G794*0.001)*Užsakymas!N794)*Užsakymas!H794</f>
        <v>0</v>
      </c>
      <c r="B747" s="76">
        <f>SUM((Užsakymas!F794*0.001*Užsakymas!I794+Užsakymas!G794*0.001*Užsakymas!L794))*Užsakymas!H794</f>
        <v>0</v>
      </c>
      <c r="C747" s="77">
        <f>SUM((Užsakymas!F794*0.001)*Užsakymas!J794+(Užsakymas!G794*0.001)*Užsakymas!M794)*Užsakymas!H794</f>
        <v>0</v>
      </c>
    </row>
    <row r="748" spans="1:3" x14ac:dyDescent="0.25">
      <c r="A748" s="75">
        <f>SUM((Užsakymas!F795*0.001)*Užsakymas!K795+(Užsakymas!G795*0.001)*Užsakymas!N795)*Užsakymas!H795</f>
        <v>0</v>
      </c>
      <c r="B748" s="76">
        <f>SUM((Užsakymas!F795*0.001*Užsakymas!I795+Užsakymas!G795*0.001*Užsakymas!L795))*Užsakymas!H795</f>
        <v>0</v>
      </c>
      <c r="C748" s="77">
        <f>SUM((Užsakymas!F795*0.001)*Užsakymas!J795+(Užsakymas!G795*0.001)*Užsakymas!M795)*Užsakymas!H795</f>
        <v>0</v>
      </c>
    </row>
    <row r="749" spans="1:3" x14ac:dyDescent="0.25">
      <c r="A749" s="75">
        <f>SUM((Užsakymas!F796*0.001)*Užsakymas!K796+(Užsakymas!G796*0.001)*Užsakymas!N796)*Užsakymas!H796</f>
        <v>0</v>
      </c>
      <c r="B749" s="76">
        <f>SUM((Užsakymas!F796*0.001*Užsakymas!I796+Užsakymas!G796*0.001*Užsakymas!L796))*Užsakymas!H796</f>
        <v>0</v>
      </c>
      <c r="C749" s="77">
        <f>SUM((Užsakymas!F796*0.001)*Užsakymas!J796+(Užsakymas!G796*0.001)*Užsakymas!M796)*Užsakymas!H796</f>
        <v>0</v>
      </c>
    </row>
    <row r="750" spans="1:3" x14ac:dyDescent="0.25">
      <c r="A750" s="75">
        <f>SUM((Užsakymas!F797*0.001)*Užsakymas!K797+(Užsakymas!G797*0.001)*Užsakymas!N797)*Užsakymas!H797</f>
        <v>0</v>
      </c>
      <c r="B750" s="76">
        <f>SUM((Užsakymas!F797*0.001*Užsakymas!I797+Užsakymas!G797*0.001*Užsakymas!L797))*Užsakymas!H797</f>
        <v>0</v>
      </c>
      <c r="C750" s="77">
        <f>SUM((Užsakymas!F797*0.001)*Užsakymas!J797+(Užsakymas!G797*0.001)*Užsakymas!M797)*Užsakymas!H797</f>
        <v>0</v>
      </c>
    </row>
    <row r="751" spans="1:3" x14ac:dyDescent="0.25">
      <c r="A751" s="75">
        <f>SUM((Užsakymas!F798*0.001)*Užsakymas!K798+(Užsakymas!G798*0.001)*Užsakymas!N798)*Užsakymas!H798</f>
        <v>0</v>
      </c>
      <c r="B751" s="76">
        <f>SUM((Užsakymas!F798*0.001*Užsakymas!I798+Užsakymas!G798*0.001*Užsakymas!L798))*Užsakymas!H798</f>
        <v>0</v>
      </c>
      <c r="C751" s="77">
        <f>SUM((Užsakymas!F798*0.001)*Užsakymas!J798+(Užsakymas!G798*0.001)*Užsakymas!M798)*Užsakymas!H798</f>
        <v>0</v>
      </c>
    </row>
    <row r="752" spans="1:3" x14ac:dyDescent="0.25">
      <c r="A752" s="75">
        <f>SUM((Užsakymas!F799*0.001)*Užsakymas!K799+(Užsakymas!G799*0.001)*Užsakymas!N799)*Užsakymas!H799</f>
        <v>0</v>
      </c>
      <c r="B752" s="76">
        <f>SUM((Užsakymas!F799*0.001*Užsakymas!I799+Užsakymas!G799*0.001*Užsakymas!L799))*Užsakymas!H799</f>
        <v>0</v>
      </c>
      <c r="C752" s="77">
        <f>SUM((Užsakymas!F799*0.001)*Užsakymas!J799+(Užsakymas!G799*0.001)*Užsakymas!M799)*Užsakymas!H799</f>
        <v>0</v>
      </c>
    </row>
    <row r="753" spans="1:3" x14ac:dyDescent="0.25">
      <c r="A753" s="75">
        <f>SUM((Užsakymas!F800*0.001)*Užsakymas!K800+(Užsakymas!G800*0.001)*Užsakymas!N800)*Užsakymas!H800</f>
        <v>0</v>
      </c>
      <c r="B753" s="76">
        <f>SUM((Užsakymas!F800*0.001*Užsakymas!I800+Užsakymas!G800*0.001*Užsakymas!L800))*Užsakymas!H800</f>
        <v>0</v>
      </c>
      <c r="C753" s="77">
        <f>SUM((Užsakymas!F800*0.001)*Užsakymas!J800+(Užsakymas!G800*0.001)*Užsakymas!M800)*Užsakymas!H800</f>
        <v>0</v>
      </c>
    </row>
    <row r="754" spans="1:3" x14ac:dyDescent="0.25">
      <c r="A754" s="75">
        <f>SUM((Užsakymas!F801*0.001)*Užsakymas!K801+(Užsakymas!G801*0.001)*Užsakymas!N801)*Užsakymas!H801</f>
        <v>0</v>
      </c>
      <c r="B754" s="76">
        <f>SUM((Užsakymas!F801*0.001*Užsakymas!I801+Užsakymas!G801*0.001*Užsakymas!L801))*Užsakymas!H801</f>
        <v>0</v>
      </c>
      <c r="C754" s="77">
        <f>SUM((Užsakymas!F801*0.001)*Užsakymas!J801+(Užsakymas!G801*0.001)*Užsakymas!M801)*Užsakymas!H801</f>
        <v>0</v>
      </c>
    </row>
    <row r="755" spans="1:3" x14ac:dyDescent="0.25">
      <c r="A755" s="75">
        <f>SUM((Užsakymas!F802*0.001)*Užsakymas!K802+(Užsakymas!G802*0.001)*Užsakymas!N802)*Užsakymas!H802</f>
        <v>0</v>
      </c>
      <c r="B755" s="76">
        <f>SUM((Užsakymas!F802*0.001*Užsakymas!I802+Užsakymas!G802*0.001*Užsakymas!L802))*Užsakymas!H802</f>
        <v>0</v>
      </c>
      <c r="C755" s="77">
        <f>SUM((Užsakymas!F802*0.001)*Užsakymas!J802+(Užsakymas!G802*0.001)*Užsakymas!M802)*Užsakymas!H802</f>
        <v>0</v>
      </c>
    </row>
    <row r="756" spans="1:3" x14ac:dyDescent="0.25">
      <c r="A756" s="75">
        <f>SUM((Užsakymas!F803*0.001)*Užsakymas!K803+(Užsakymas!G803*0.001)*Užsakymas!N803)*Užsakymas!H803</f>
        <v>0</v>
      </c>
      <c r="B756" s="76">
        <f>SUM((Užsakymas!F803*0.001*Užsakymas!I803+Užsakymas!G803*0.001*Užsakymas!L803))*Užsakymas!H803</f>
        <v>0</v>
      </c>
      <c r="C756" s="77">
        <f>SUM((Užsakymas!F803*0.001)*Užsakymas!J803+(Užsakymas!G803*0.001)*Užsakymas!M803)*Užsakymas!H803</f>
        <v>0</v>
      </c>
    </row>
    <row r="757" spans="1:3" x14ac:dyDescent="0.25">
      <c r="A757" s="75">
        <f>SUM((Užsakymas!F804*0.001)*Užsakymas!K804+(Užsakymas!G804*0.001)*Užsakymas!N804)*Užsakymas!H804</f>
        <v>0</v>
      </c>
      <c r="B757" s="76">
        <f>SUM((Užsakymas!F804*0.001*Užsakymas!I804+Užsakymas!G804*0.001*Užsakymas!L804))*Užsakymas!H804</f>
        <v>0</v>
      </c>
      <c r="C757" s="77">
        <f>SUM((Užsakymas!F804*0.001)*Užsakymas!J804+(Užsakymas!G804*0.001)*Užsakymas!M804)*Užsakymas!H804</f>
        <v>0</v>
      </c>
    </row>
    <row r="758" spans="1:3" x14ac:dyDescent="0.25">
      <c r="A758" s="75">
        <f>SUM((Užsakymas!F805*0.001)*Užsakymas!K805+(Užsakymas!G805*0.001)*Užsakymas!N805)*Užsakymas!H805</f>
        <v>0</v>
      </c>
      <c r="B758" s="76">
        <f>SUM((Užsakymas!F805*0.001*Užsakymas!I805+Užsakymas!G805*0.001*Užsakymas!L805))*Užsakymas!H805</f>
        <v>0</v>
      </c>
      <c r="C758" s="77">
        <f>SUM((Užsakymas!F805*0.001)*Užsakymas!J805+(Užsakymas!G805*0.001)*Užsakymas!M805)*Užsakymas!H805</f>
        <v>0</v>
      </c>
    </row>
    <row r="759" spans="1:3" x14ac:dyDescent="0.25">
      <c r="A759" s="75">
        <f>SUM((Užsakymas!F806*0.001)*Užsakymas!K806+(Užsakymas!G806*0.001)*Užsakymas!N806)*Užsakymas!H806</f>
        <v>0</v>
      </c>
      <c r="B759" s="76">
        <f>SUM((Užsakymas!F806*0.001*Užsakymas!I806+Užsakymas!G806*0.001*Užsakymas!L806))*Užsakymas!H806</f>
        <v>0</v>
      </c>
      <c r="C759" s="77">
        <f>SUM((Užsakymas!F806*0.001)*Užsakymas!J806+(Užsakymas!G806*0.001)*Užsakymas!M806)*Užsakymas!H806</f>
        <v>0</v>
      </c>
    </row>
    <row r="760" spans="1:3" x14ac:dyDescent="0.25">
      <c r="A760" s="75">
        <f>SUM((Užsakymas!F807*0.001)*Užsakymas!K807+(Užsakymas!G807*0.001)*Užsakymas!N807)*Užsakymas!H807</f>
        <v>0</v>
      </c>
      <c r="B760" s="76">
        <f>SUM((Užsakymas!F807*0.001*Užsakymas!I807+Užsakymas!G807*0.001*Užsakymas!L807))*Užsakymas!H807</f>
        <v>0</v>
      </c>
      <c r="C760" s="77">
        <f>SUM((Užsakymas!F807*0.001)*Užsakymas!J807+(Užsakymas!G807*0.001)*Užsakymas!M807)*Užsakymas!H807</f>
        <v>0</v>
      </c>
    </row>
    <row r="761" spans="1:3" x14ac:dyDescent="0.25">
      <c r="A761" s="75">
        <f>SUM((Užsakymas!F808*0.001)*Užsakymas!K808+(Užsakymas!G808*0.001)*Užsakymas!N808)*Užsakymas!H808</f>
        <v>0</v>
      </c>
      <c r="B761" s="76">
        <f>SUM((Užsakymas!F808*0.001*Užsakymas!I808+Užsakymas!G808*0.001*Užsakymas!L808))*Užsakymas!H808</f>
        <v>0</v>
      </c>
      <c r="C761" s="77">
        <f>SUM((Užsakymas!F808*0.001)*Užsakymas!J808+(Užsakymas!G808*0.001)*Užsakymas!M808)*Užsakymas!H808</f>
        <v>0</v>
      </c>
    </row>
    <row r="762" spans="1:3" x14ac:dyDescent="0.25">
      <c r="A762" s="75">
        <f>SUM((Užsakymas!F809*0.001)*Užsakymas!K809+(Užsakymas!G809*0.001)*Užsakymas!N809)*Užsakymas!H809</f>
        <v>0</v>
      </c>
      <c r="B762" s="76">
        <f>SUM((Užsakymas!F809*0.001*Užsakymas!I809+Užsakymas!G809*0.001*Užsakymas!L809))*Užsakymas!H809</f>
        <v>0</v>
      </c>
      <c r="C762" s="77">
        <f>SUM((Užsakymas!F809*0.001)*Užsakymas!J809+(Užsakymas!G809*0.001)*Užsakymas!M809)*Užsakymas!H809</f>
        <v>0</v>
      </c>
    </row>
    <row r="763" spans="1:3" x14ac:dyDescent="0.25">
      <c r="A763" s="75">
        <f>SUM((Užsakymas!F810*0.001)*Užsakymas!K810+(Užsakymas!G810*0.001)*Užsakymas!N810)*Užsakymas!H810</f>
        <v>0</v>
      </c>
      <c r="B763" s="76">
        <f>SUM((Užsakymas!F810*0.001*Užsakymas!I810+Užsakymas!G810*0.001*Užsakymas!L810))*Užsakymas!H810</f>
        <v>0</v>
      </c>
      <c r="C763" s="77">
        <f>SUM((Užsakymas!F810*0.001)*Užsakymas!J810+(Užsakymas!G810*0.001)*Užsakymas!M810)*Užsakymas!H810</f>
        <v>0</v>
      </c>
    </row>
    <row r="764" spans="1:3" x14ac:dyDescent="0.25">
      <c r="A764" s="75">
        <f>SUM((Užsakymas!F811*0.001)*Užsakymas!K811+(Užsakymas!G811*0.001)*Užsakymas!N811)*Užsakymas!H811</f>
        <v>0</v>
      </c>
      <c r="B764" s="76">
        <f>SUM((Užsakymas!F811*0.001*Užsakymas!I811+Užsakymas!G811*0.001*Užsakymas!L811))*Užsakymas!H811</f>
        <v>0</v>
      </c>
      <c r="C764" s="77">
        <f>SUM((Užsakymas!F811*0.001)*Užsakymas!J811+(Užsakymas!G811*0.001)*Užsakymas!M811)*Užsakymas!H811</f>
        <v>0</v>
      </c>
    </row>
    <row r="765" spans="1:3" x14ac:dyDescent="0.25">
      <c r="A765" s="75">
        <f>SUM((Užsakymas!F812*0.001)*Užsakymas!K812+(Užsakymas!G812*0.001)*Užsakymas!N812)*Užsakymas!H812</f>
        <v>0</v>
      </c>
      <c r="B765" s="76">
        <f>SUM((Užsakymas!F812*0.001*Užsakymas!I812+Užsakymas!G812*0.001*Užsakymas!L812))*Užsakymas!H812</f>
        <v>0</v>
      </c>
      <c r="C765" s="77">
        <f>SUM((Užsakymas!F812*0.001)*Užsakymas!J812+(Užsakymas!G812*0.001)*Užsakymas!M812)*Užsakymas!H812</f>
        <v>0</v>
      </c>
    </row>
    <row r="766" spans="1:3" x14ac:dyDescent="0.25">
      <c r="A766" s="75">
        <f>SUM((Užsakymas!F813*0.001)*Užsakymas!K813+(Užsakymas!G813*0.001)*Užsakymas!N813)*Užsakymas!H813</f>
        <v>0</v>
      </c>
      <c r="B766" s="76">
        <f>SUM((Užsakymas!F813*0.001*Užsakymas!I813+Užsakymas!G813*0.001*Užsakymas!L813))*Užsakymas!H813</f>
        <v>0</v>
      </c>
      <c r="C766" s="77">
        <f>SUM((Užsakymas!F813*0.001)*Užsakymas!J813+(Užsakymas!G813*0.001)*Užsakymas!M813)*Užsakymas!H813</f>
        <v>0</v>
      </c>
    </row>
    <row r="767" spans="1:3" x14ac:dyDescent="0.25">
      <c r="A767" s="75">
        <f>SUM((Užsakymas!F814*0.001)*Užsakymas!K814+(Užsakymas!G814*0.001)*Užsakymas!N814)*Užsakymas!H814</f>
        <v>0</v>
      </c>
      <c r="B767" s="76">
        <f>SUM((Užsakymas!F814*0.001*Užsakymas!I814+Užsakymas!G814*0.001*Užsakymas!L814))*Užsakymas!H814</f>
        <v>0</v>
      </c>
      <c r="C767" s="77">
        <f>SUM((Užsakymas!F814*0.001)*Užsakymas!J814+(Užsakymas!G814*0.001)*Užsakymas!M814)*Užsakymas!H814</f>
        <v>0</v>
      </c>
    </row>
    <row r="768" spans="1:3" x14ac:dyDescent="0.25">
      <c r="A768" s="75">
        <f>SUM((Užsakymas!F815*0.001)*Užsakymas!K815+(Užsakymas!G815*0.001)*Užsakymas!N815)*Užsakymas!H815</f>
        <v>0</v>
      </c>
      <c r="B768" s="76">
        <f>SUM((Užsakymas!F815*0.001*Užsakymas!I815+Užsakymas!G815*0.001*Užsakymas!L815))*Užsakymas!H815</f>
        <v>0</v>
      </c>
      <c r="C768" s="77">
        <f>SUM((Užsakymas!F815*0.001)*Užsakymas!J815+(Užsakymas!G815*0.001)*Užsakymas!M815)*Užsakymas!H815</f>
        <v>0</v>
      </c>
    </row>
    <row r="769" spans="1:3" x14ac:dyDescent="0.25">
      <c r="A769" s="75">
        <f>SUM((Užsakymas!F816*0.001)*Užsakymas!K816+(Užsakymas!G816*0.001)*Užsakymas!N816)*Užsakymas!H816</f>
        <v>0</v>
      </c>
      <c r="B769" s="76">
        <f>SUM((Užsakymas!F816*0.001*Užsakymas!I816+Užsakymas!G816*0.001*Užsakymas!L816))*Užsakymas!H816</f>
        <v>0</v>
      </c>
      <c r="C769" s="77">
        <f>SUM((Užsakymas!F816*0.001)*Užsakymas!J816+(Užsakymas!G816*0.001)*Užsakymas!M816)*Užsakymas!H816</f>
        <v>0</v>
      </c>
    </row>
    <row r="770" spans="1:3" x14ac:dyDescent="0.25">
      <c r="A770" s="75">
        <f>SUM((Užsakymas!F817*0.001)*Užsakymas!K817+(Užsakymas!G817*0.001)*Užsakymas!N817)*Užsakymas!H817</f>
        <v>0</v>
      </c>
      <c r="B770" s="76">
        <f>SUM((Užsakymas!F817*0.001*Užsakymas!I817+Užsakymas!G817*0.001*Užsakymas!L817))*Užsakymas!H817</f>
        <v>0</v>
      </c>
      <c r="C770" s="77">
        <f>SUM((Užsakymas!F817*0.001)*Užsakymas!J817+(Užsakymas!G817*0.001)*Užsakymas!M817)*Užsakymas!H817</f>
        <v>0</v>
      </c>
    </row>
    <row r="771" spans="1:3" x14ac:dyDescent="0.25">
      <c r="A771" s="75">
        <f>SUM((Užsakymas!F818*0.001)*Užsakymas!K818+(Užsakymas!G818*0.001)*Užsakymas!N818)*Užsakymas!H818</f>
        <v>0</v>
      </c>
      <c r="B771" s="76">
        <f>SUM((Užsakymas!F818*0.001*Užsakymas!I818+Užsakymas!G818*0.001*Užsakymas!L818))*Užsakymas!H818</f>
        <v>0</v>
      </c>
      <c r="C771" s="77">
        <f>SUM((Užsakymas!F818*0.001)*Užsakymas!J818+(Užsakymas!G818*0.001)*Užsakymas!M818)*Užsakymas!H818</f>
        <v>0</v>
      </c>
    </row>
    <row r="772" spans="1:3" x14ac:dyDescent="0.25">
      <c r="A772" s="75">
        <f>SUM((Užsakymas!F819*0.001)*Užsakymas!K819+(Užsakymas!G819*0.001)*Užsakymas!N819)*Užsakymas!H819</f>
        <v>0</v>
      </c>
      <c r="B772" s="76">
        <f>SUM((Užsakymas!F819*0.001*Užsakymas!I819+Užsakymas!G819*0.001*Užsakymas!L819))*Užsakymas!H819</f>
        <v>0</v>
      </c>
      <c r="C772" s="77">
        <f>SUM((Užsakymas!F819*0.001)*Užsakymas!J819+(Užsakymas!G819*0.001)*Užsakymas!M819)*Užsakymas!H819</f>
        <v>0</v>
      </c>
    </row>
    <row r="773" spans="1:3" x14ac:dyDescent="0.25">
      <c r="A773" s="75">
        <f>SUM((Užsakymas!F820*0.001)*Užsakymas!K820+(Užsakymas!G820*0.001)*Užsakymas!N820)*Užsakymas!H820</f>
        <v>0</v>
      </c>
      <c r="B773" s="76">
        <f>SUM((Užsakymas!F820*0.001*Užsakymas!I820+Užsakymas!G820*0.001*Užsakymas!L820))*Užsakymas!H820</f>
        <v>0</v>
      </c>
      <c r="C773" s="77">
        <f>SUM((Užsakymas!F820*0.001)*Užsakymas!J820+(Užsakymas!G820*0.001)*Užsakymas!M820)*Užsakymas!H820</f>
        <v>0</v>
      </c>
    </row>
    <row r="774" spans="1:3" x14ac:dyDescent="0.25">
      <c r="A774" s="75">
        <f>SUM((Užsakymas!F821*0.001)*Užsakymas!K821+(Užsakymas!G821*0.001)*Užsakymas!N821)*Užsakymas!H821</f>
        <v>0</v>
      </c>
      <c r="B774" s="76">
        <f>SUM((Užsakymas!F821*0.001*Užsakymas!I821+Užsakymas!G821*0.001*Užsakymas!L821))*Užsakymas!H821</f>
        <v>0</v>
      </c>
      <c r="C774" s="77">
        <f>SUM((Užsakymas!F821*0.001)*Užsakymas!J821+(Užsakymas!G821*0.001)*Užsakymas!M821)*Užsakymas!H821</f>
        <v>0</v>
      </c>
    </row>
    <row r="775" spans="1:3" x14ac:dyDescent="0.25">
      <c r="A775" s="75">
        <f>SUM((Užsakymas!F822*0.001)*Užsakymas!K822+(Užsakymas!G822*0.001)*Užsakymas!N822)*Užsakymas!H822</f>
        <v>0</v>
      </c>
      <c r="B775" s="76">
        <f>SUM((Užsakymas!F822*0.001*Užsakymas!I822+Užsakymas!G822*0.001*Užsakymas!L822))*Užsakymas!H822</f>
        <v>0</v>
      </c>
      <c r="C775" s="77">
        <f>SUM((Užsakymas!F822*0.001)*Užsakymas!J822+(Užsakymas!G822*0.001)*Užsakymas!M822)*Užsakymas!H822</f>
        <v>0</v>
      </c>
    </row>
    <row r="776" spans="1:3" x14ac:dyDescent="0.25">
      <c r="A776" s="75">
        <f>SUM((Užsakymas!F823*0.001)*Užsakymas!K823+(Užsakymas!G823*0.001)*Užsakymas!N823)*Užsakymas!H823</f>
        <v>0</v>
      </c>
      <c r="B776" s="76">
        <f>SUM((Užsakymas!F823*0.001*Užsakymas!I823+Užsakymas!G823*0.001*Užsakymas!L823))*Užsakymas!H823</f>
        <v>0</v>
      </c>
      <c r="C776" s="77">
        <f>SUM((Užsakymas!F823*0.001)*Užsakymas!J823+(Užsakymas!G823*0.001)*Užsakymas!M823)*Užsakymas!H823</f>
        <v>0</v>
      </c>
    </row>
    <row r="777" spans="1:3" x14ac:dyDescent="0.25">
      <c r="A777" s="75">
        <f>SUM((Užsakymas!F824*0.001)*Užsakymas!K824+(Užsakymas!G824*0.001)*Užsakymas!N824)*Užsakymas!H824</f>
        <v>0</v>
      </c>
      <c r="B777" s="76">
        <f>SUM((Užsakymas!F824*0.001*Užsakymas!I824+Užsakymas!G824*0.001*Užsakymas!L824))*Užsakymas!H824</f>
        <v>0</v>
      </c>
      <c r="C777" s="77">
        <f>SUM((Užsakymas!F824*0.001)*Užsakymas!J824+(Užsakymas!G824*0.001)*Užsakymas!M824)*Užsakymas!H824</f>
        <v>0</v>
      </c>
    </row>
    <row r="778" spans="1:3" x14ac:dyDescent="0.25">
      <c r="A778" s="75">
        <f>SUM((Užsakymas!F825*0.001)*Užsakymas!K825+(Užsakymas!G825*0.001)*Užsakymas!N825)*Užsakymas!H825</f>
        <v>0</v>
      </c>
      <c r="B778" s="76">
        <f>SUM((Užsakymas!F825*0.001*Užsakymas!I825+Užsakymas!G825*0.001*Užsakymas!L825))*Užsakymas!H825</f>
        <v>0</v>
      </c>
      <c r="C778" s="77">
        <f>SUM((Užsakymas!F825*0.001)*Užsakymas!J825+(Užsakymas!G825*0.001)*Užsakymas!M825)*Užsakymas!H825</f>
        <v>0</v>
      </c>
    </row>
    <row r="779" spans="1:3" x14ac:dyDescent="0.25">
      <c r="A779" s="75">
        <f>SUM((Užsakymas!F826*0.001)*Užsakymas!K826+(Užsakymas!G826*0.001)*Užsakymas!N826)*Užsakymas!H826</f>
        <v>0</v>
      </c>
      <c r="B779" s="76">
        <f>SUM((Užsakymas!F826*0.001*Užsakymas!I826+Užsakymas!G826*0.001*Užsakymas!L826))*Užsakymas!H826</f>
        <v>0</v>
      </c>
      <c r="C779" s="77">
        <f>SUM((Užsakymas!F826*0.001)*Užsakymas!J826+(Užsakymas!G826*0.001)*Užsakymas!M826)*Užsakymas!H826</f>
        <v>0</v>
      </c>
    </row>
    <row r="780" spans="1:3" x14ac:dyDescent="0.25">
      <c r="A780" s="75">
        <f>SUM((Užsakymas!F827*0.001)*Užsakymas!K827+(Užsakymas!G827*0.001)*Užsakymas!N827)*Užsakymas!H827</f>
        <v>0</v>
      </c>
      <c r="B780" s="76">
        <f>SUM((Užsakymas!F827*0.001*Užsakymas!I827+Užsakymas!G827*0.001*Užsakymas!L827))*Užsakymas!H827</f>
        <v>0</v>
      </c>
      <c r="C780" s="77">
        <f>SUM((Užsakymas!F827*0.001)*Užsakymas!J827+(Užsakymas!G827*0.001)*Užsakymas!M827)*Užsakymas!H827</f>
        <v>0</v>
      </c>
    </row>
    <row r="781" spans="1:3" x14ac:dyDescent="0.25">
      <c r="A781" s="75">
        <f>SUM((Užsakymas!F828*0.001)*Užsakymas!K828+(Užsakymas!G828*0.001)*Užsakymas!N828)*Užsakymas!H828</f>
        <v>0</v>
      </c>
      <c r="B781" s="76">
        <f>SUM((Užsakymas!F828*0.001*Užsakymas!I828+Užsakymas!G828*0.001*Užsakymas!L828))*Užsakymas!H828</f>
        <v>0</v>
      </c>
      <c r="C781" s="77">
        <f>SUM((Užsakymas!F828*0.001)*Užsakymas!J828+(Užsakymas!G828*0.001)*Užsakymas!M828)*Užsakymas!H828</f>
        <v>0</v>
      </c>
    </row>
    <row r="782" spans="1:3" x14ac:dyDescent="0.25">
      <c r="A782" s="75">
        <f>SUM((Užsakymas!F829*0.001)*Užsakymas!K829+(Užsakymas!G829*0.001)*Užsakymas!N829)*Užsakymas!H829</f>
        <v>0</v>
      </c>
      <c r="B782" s="76">
        <f>SUM((Užsakymas!F829*0.001*Užsakymas!I829+Užsakymas!G829*0.001*Užsakymas!L829))*Užsakymas!H829</f>
        <v>0</v>
      </c>
      <c r="C782" s="77">
        <f>SUM((Užsakymas!F829*0.001)*Užsakymas!J829+(Užsakymas!G829*0.001)*Užsakymas!M829)*Užsakymas!H829</f>
        <v>0</v>
      </c>
    </row>
    <row r="783" spans="1:3" x14ac:dyDescent="0.25">
      <c r="A783" s="75">
        <f>SUM((Užsakymas!F830*0.001)*Užsakymas!K830+(Užsakymas!G830*0.001)*Užsakymas!N830)*Užsakymas!H830</f>
        <v>0</v>
      </c>
      <c r="B783" s="76">
        <f>SUM((Užsakymas!F830*0.001*Užsakymas!I830+Užsakymas!G830*0.001*Užsakymas!L830))*Užsakymas!H830</f>
        <v>0</v>
      </c>
      <c r="C783" s="77">
        <f>SUM((Užsakymas!F830*0.001)*Užsakymas!J830+(Užsakymas!G830*0.001)*Užsakymas!M830)*Užsakymas!H830</f>
        <v>0</v>
      </c>
    </row>
    <row r="784" spans="1:3" x14ac:dyDescent="0.25">
      <c r="A784" s="75">
        <f>SUM((Užsakymas!F831*0.001)*Užsakymas!K831+(Užsakymas!G831*0.001)*Užsakymas!N831)*Užsakymas!H831</f>
        <v>0</v>
      </c>
      <c r="B784" s="76">
        <f>SUM((Užsakymas!F831*0.001*Užsakymas!I831+Užsakymas!G831*0.001*Užsakymas!L831))*Užsakymas!H831</f>
        <v>0</v>
      </c>
      <c r="C784" s="77">
        <f>SUM((Užsakymas!F831*0.001)*Užsakymas!J831+(Užsakymas!G831*0.001)*Užsakymas!M831)*Užsakymas!H831</f>
        <v>0</v>
      </c>
    </row>
    <row r="785" spans="1:3" x14ac:dyDescent="0.25">
      <c r="A785" s="75">
        <f>SUM((Užsakymas!F832*0.001)*Užsakymas!K832+(Užsakymas!G832*0.001)*Užsakymas!N832)*Užsakymas!H832</f>
        <v>0</v>
      </c>
      <c r="B785" s="76">
        <f>SUM((Užsakymas!F832*0.001*Užsakymas!I832+Užsakymas!G832*0.001*Užsakymas!L832))*Užsakymas!H832</f>
        <v>0</v>
      </c>
      <c r="C785" s="77">
        <f>SUM((Užsakymas!F832*0.001)*Užsakymas!J832+(Užsakymas!G832*0.001)*Užsakymas!M832)*Užsakymas!H832</f>
        <v>0</v>
      </c>
    </row>
    <row r="786" spans="1:3" x14ac:dyDescent="0.25">
      <c r="A786" s="75">
        <f>SUM((Užsakymas!F833*0.001)*Užsakymas!K833+(Užsakymas!G833*0.001)*Užsakymas!N833)*Užsakymas!H833</f>
        <v>0</v>
      </c>
      <c r="B786" s="76">
        <f>SUM((Užsakymas!F833*0.001*Užsakymas!I833+Užsakymas!G833*0.001*Užsakymas!L833))*Užsakymas!H833</f>
        <v>0</v>
      </c>
      <c r="C786" s="77">
        <f>SUM((Užsakymas!F833*0.001)*Užsakymas!J833+(Užsakymas!G833*0.001)*Užsakymas!M833)*Užsakymas!H833</f>
        <v>0</v>
      </c>
    </row>
    <row r="787" spans="1:3" x14ac:dyDescent="0.25">
      <c r="A787" s="75">
        <f>SUM((Užsakymas!F834*0.001)*Užsakymas!K834+(Užsakymas!G834*0.001)*Užsakymas!N834)*Užsakymas!H834</f>
        <v>0</v>
      </c>
      <c r="B787" s="76">
        <f>SUM((Užsakymas!F834*0.001*Užsakymas!I834+Užsakymas!G834*0.001*Užsakymas!L834))*Užsakymas!H834</f>
        <v>0</v>
      </c>
      <c r="C787" s="77">
        <f>SUM((Užsakymas!F834*0.001)*Užsakymas!J834+(Užsakymas!G834*0.001)*Užsakymas!M834)*Užsakymas!H834</f>
        <v>0</v>
      </c>
    </row>
    <row r="788" spans="1:3" x14ac:dyDescent="0.25">
      <c r="A788" s="75">
        <f>SUM((Užsakymas!F835*0.001)*Užsakymas!K835+(Užsakymas!G835*0.001)*Užsakymas!N835)*Užsakymas!H835</f>
        <v>0</v>
      </c>
      <c r="B788" s="76">
        <f>SUM((Užsakymas!F835*0.001*Užsakymas!I835+Užsakymas!G835*0.001*Užsakymas!L835))*Užsakymas!H835</f>
        <v>0</v>
      </c>
      <c r="C788" s="77">
        <f>SUM((Užsakymas!F835*0.001)*Užsakymas!J835+(Užsakymas!G835*0.001)*Užsakymas!M835)*Užsakymas!H835</f>
        <v>0</v>
      </c>
    </row>
    <row r="789" spans="1:3" x14ac:dyDescent="0.25">
      <c r="A789" s="75">
        <f>SUM((Užsakymas!F836*0.001)*Užsakymas!K836+(Užsakymas!G836*0.001)*Užsakymas!N836)*Užsakymas!H836</f>
        <v>0</v>
      </c>
      <c r="B789" s="76">
        <f>SUM((Užsakymas!F836*0.001*Užsakymas!I836+Užsakymas!G836*0.001*Užsakymas!L836))*Užsakymas!H836</f>
        <v>0</v>
      </c>
      <c r="C789" s="77">
        <f>SUM((Užsakymas!F836*0.001)*Užsakymas!J836+(Užsakymas!G836*0.001)*Užsakymas!M836)*Užsakymas!H836</f>
        <v>0</v>
      </c>
    </row>
    <row r="790" spans="1:3" x14ac:dyDescent="0.25">
      <c r="A790" s="75">
        <f>SUM((Užsakymas!F837*0.001)*Užsakymas!K837+(Užsakymas!G837*0.001)*Užsakymas!N837)*Užsakymas!H837</f>
        <v>0</v>
      </c>
      <c r="B790" s="76">
        <f>SUM((Užsakymas!F837*0.001*Užsakymas!I837+Užsakymas!G837*0.001*Užsakymas!L837))*Užsakymas!H837</f>
        <v>0</v>
      </c>
      <c r="C790" s="77">
        <f>SUM((Užsakymas!F837*0.001)*Užsakymas!J837+(Užsakymas!G837*0.001)*Užsakymas!M837)*Užsakymas!H837</f>
        <v>0</v>
      </c>
    </row>
    <row r="791" spans="1:3" x14ac:dyDescent="0.25">
      <c r="A791" s="75">
        <f>SUM((Užsakymas!F838*0.001)*Užsakymas!K838+(Užsakymas!G838*0.001)*Užsakymas!N838)*Užsakymas!H838</f>
        <v>0</v>
      </c>
      <c r="B791" s="76">
        <f>SUM((Užsakymas!F838*0.001*Užsakymas!I838+Užsakymas!G838*0.001*Užsakymas!L838))*Užsakymas!H838</f>
        <v>0</v>
      </c>
      <c r="C791" s="77">
        <f>SUM((Užsakymas!F838*0.001)*Užsakymas!J838+(Užsakymas!G838*0.001)*Užsakymas!M838)*Užsakymas!H838</f>
        <v>0</v>
      </c>
    </row>
    <row r="792" spans="1:3" x14ac:dyDescent="0.25">
      <c r="A792" s="75">
        <f>SUM((Užsakymas!F839*0.001)*Užsakymas!K839+(Užsakymas!G839*0.001)*Užsakymas!N839)*Užsakymas!H839</f>
        <v>0</v>
      </c>
      <c r="B792" s="76">
        <f>SUM((Užsakymas!F839*0.001*Užsakymas!I839+Užsakymas!G839*0.001*Užsakymas!L839))*Užsakymas!H839</f>
        <v>0</v>
      </c>
      <c r="C792" s="77">
        <f>SUM((Užsakymas!F839*0.001)*Užsakymas!J839+(Užsakymas!G839*0.001)*Užsakymas!M839)*Užsakymas!H839</f>
        <v>0</v>
      </c>
    </row>
    <row r="793" spans="1:3" x14ac:dyDescent="0.25">
      <c r="A793" s="75">
        <f>SUM((Užsakymas!F840*0.001)*Užsakymas!K840+(Užsakymas!G840*0.001)*Užsakymas!N840)*Užsakymas!H840</f>
        <v>0</v>
      </c>
      <c r="B793" s="76">
        <f>SUM((Užsakymas!F840*0.001*Užsakymas!I840+Užsakymas!G840*0.001*Užsakymas!L840))*Užsakymas!H840</f>
        <v>0</v>
      </c>
      <c r="C793" s="77">
        <f>SUM((Užsakymas!F840*0.001)*Užsakymas!J840+(Užsakymas!G840*0.001)*Užsakymas!M840)*Užsakymas!H840</f>
        <v>0</v>
      </c>
    </row>
    <row r="794" spans="1:3" x14ac:dyDescent="0.25">
      <c r="A794" s="75">
        <f>SUM((Užsakymas!F841*0.001)*Užsakymas!K841+(Užsakymas!G841*0.001)*Užsakymas!N841)*Užsakymas!H841</f>
        <v>0</v>
      </c>
      <c r="B794" s="76">
        <f>SUM((Užsakymas!F841*0.001*Užsakymas!I841+Užsakymas!G841*0.001*Užsakymas!L841))*Užsakymas!H841</f>
        <v>0</v>
      </c>
      <c r="C794" s="77">
        <f>SUM((Užsakymas!F841*0.001)*Užsakymas!J841+(Užsakymas!G841*0.001)*Užsakymas!M841)*Užsakymas!H841</f>
        <v>0</v>
      </c>
    </row>
    <row r="795" spans="1:3" x14ac:dyDescent="0.25">
      <c r="A795" s="75">
        <f>SUM((Užsakymas!F842*0.001)*Užsakymas!K842+(Užsakymas!G842*0.001)*Užsakymas!N842)*Užsakymas!H842</f>
        <v>0</v>
      </c>
      <c r="B795" s="76">
        <f>SUM((Užsakymas!F842*0.001*Užsakymas!I842+Užsakymas!G842*0.001*Užsakymas!L842))*Užsakymas!H842</f>
        <v>0</v>
      </c>
      <c r="C795" s="77">
        <f>SUM((Užsakymas!F842*0.001)*Užsakymas!J842+(Užsakymas!G842*0.001)*Užsakymas!M842)*Užsakymas!H842</f>
        <v>0</v>
      </c>
    </row>
    <row r="796" spans="1:3" x14ac:dyDescent="0.25">
      <c r="A796" s="75">
        <f>SUM((Užsakymas!F843*0.001)*Užsakymas!K843+(Užsakymas!G843*0.001)*Užsakymas!N843)*Užsakymas!H843</f>
        <v>0</v>
      </c>
      <c r="B796" s="76">
        <f>SUM((Užsakymas!F843*0.001*Užsakymas!I843+Užsakymas!G843*0.001*Užsakymas!L843))*Užsakymas!H843</f>
        <v>0</v>
      </c>
      <c r="C796" s="77">
        <f>SUM((Užsakymas!F843*0.001)*Užsakymas!J843+(Užsakymas!G843*0.001)*Užsakymas!M843)*Užsakymas!H843</f>
        <v>0</v>
      </c>
    </row>
    <row r="797" spans="1:3" x14ac:dyDescent="0.25">
      <c r="A797" s="75">
        <f>SUM((Užsakymas!F844*0.001)*Užsakymas!K844+(Užsakymas!G844*0.001)*Užsakymas!N844)*Užsakymas!H844</f>
        <v>0</v>
      </c>
      <c r="B797" s="76">
        <f>SUM((Užsakymas!F844*0.001*Užsakymas!I844+Užsakymas!G844*0.001*Užsakymas!L844))*Užsakymas!H844</f>
        <v>0</v>
      </c>
      <c r="C797" s="77">
        <f>SUM((Užsakymas!F844*0.001)*Užsakymas!J844+(Užsakymas!G844*0.001)*Užsakymas!M844)*Užsakymas!H844</f>
        <v>0</v>
      </c>
    </row>
    <row r="798" spans="1:3" x14ac:dyDescent="0.25">
      <c r="A798" s="75">
        <f>SUM((Užsakymas!F845*0.001)*Užsakymas!K845+(Užsakymas!G845*0.001)*Užsakymas!N845)*Užsakymas!H845</f>
        <v>0</v>
      </c>
      <c r="B798" s="76">
        <f>SUM((Užsakymas!F845*0.001*Užsakymas!I845+Užsakymas!G845*0.001*Užsakymas!L845))*Užsakymas!H845</f>
        <v>0</v>
      </c>
      <c r="C798" s="77">
        <f>SUM((Užsakymas!F845*0.001)*Užsakymas!J845+(Užsakymas!G845*0.001)*Užsakymas!M845)*Užsakymas!H845</f>
        <v>0</v>
      </c>
    </row>
    <row r="799" spans="1:3" x14ac:dyDescent="0.25">
      <c r="A799" s="75">
        <f>SUM((Užsakymas!F846*0.001)*Užsakymas!K846+(Užsakymas!G846*0.001)*Užsakymas!N846)*Užsakymas!H846</f>
        <v>0</v>
      </c>
      <c r="B799" s="76">
        <f>SUM((Užsakymas!F846*0.001*Užsakymas!I846+Užsakymas!G846*0.001*Užsakymas!L846))*Užsakymas!H846</f>
        <v>0</v>
      </c>
      <c r="C799" s="77">
        <f>SUM((Užsakymas!F846*0.001)*Užsakymas!J846+(Užsakymas!G846*0.001)*Užsakymas!M846)*Užsakymas!H846</f>
        <v>0</v>
      </c>
    </row>
    <row r="800" spans="1:3" x14ac:dyDescent="0.25">
      <c r="A800" s="75">
        <f>SUM((Užsakymas!F847*0.001)*Užsakymas!K847+(Užsakymas!G847*0.001)*Užsakymas!N847)*Užsakymas!H847</f>
        <v>0</v>
      </c>
      <c r="B800" s="76">
        <f>SUM((Užsakymas!F847*0.001*Užsakymas!I847+Užsakymas!G847*0.001*Užsakymas!L847))*Užsakymas!H847</f>
        <v>0</v>
      </c>
      <c r="C800" s="77">
        <f>SUM((Užsakymas!F847*0.001)*Užsakymas!J847+(Užsakymas!G847*0.001)*Užsakymas!M847)*Užsakymas!H847</f>
        <v>0</v>
      </c>
    </row>
    <row r="801" spans="1:3" x14ac:dyDescent="0.25">
      <c r="A801" s="75">
        <f>SUM((Užsakymas!F848*0.001)*Užsakymas!K848+(Užsakymas!G848*0.001)*Užsakymas!N848)*Užsakymas!H848</f>
        <v>0</v>
      </c>
      <c r="B801" s="76">
        <f>SUM((Užsakymas!F848*0.001*Užsakymas!I848+Užsakymas!G848*0.001*Užsakymas!L848))*Užsakymas!H848</f>
        <v>0</v>
      </c>
      <c r="C801" s="77">
        <f>SUM((Užsakymas!F848*0.001)*Užsakymas!J848+(Užsakymas!G848*0.001)*Užsakymas!M848)*Užsakymas!H848</f>
        <v>0</v>
      </c>
    </row>
    <row r="802" spans="1:3" x14ac:dyDescent="0.25">
      <c r="A802" s="75">
        <f>SUM((Užsakymas!F849*0.001)*Užsakymas!K849+(Užsakymas!G849*0.001)*Užsakymas!N849)*Užsakymas!H849</f>
        <v>0</v>
      </c>
      <c r="B802" s="76">
        <f>SUM((Užsakymas!F849*0.001*Užsakymas!I849+Užsakymas!G849*0.001*Užsakymas!L849))*Užsakymas!H849</f>
        <v>0</v>
      </c>
      <c r="C802" s="77">
        <f>SUM((Užsakymas!F849*0.001)*Užsakymas!J849+(Užsakymas!G849*0.001)*Užsakymas!M849)*Užsakymas!H849</f>
        <v>0</v>
      </c>
    </row>
    <row r="803" spans="1:3" x14ac:dyDescent="0.25">
      <c r="A803" s="75">
        <f>SUM((Užsakymas!F850*0.001)*Užsakymas!K850+(Užsakymas!G850*0.001)*Užsakymas!N850)*Užsakymas!H850</f>
        <v>0</v>
      </c>
      <c r="B803" s="76">
        <f>SUM((Užsakymas!F850*0.001*Užsakymas!I850+Užsakymas!G850*0.001*Užsakymas!L850))*Užsakymas!H850</f>
        <v>0</v>
      </c>
      <c r="C803" s="77">
        <f>SUM((Užsakymas!F850*0.001)*Užsakymas!J850+(Užsakymas!G850*0.001)*Užsakymas!M850)*Užsakymas!H850</f>
        <v>0</v>
      </c>
    </row>
    <row r="804" spans="1:3" x14ac:dyDescent="0.25">
      <c r="A804" s="75">
        <f>SUM((Užsakymas!F851*0.001)*Užsakymas!K851+(Užsakymas!G851*0.001)*Užsakymas!N851)*Užsakymas!H851</f>
        <v>0</v>
      </c>
      <c r="B804" s="76">
        <f>SUM((Užsakymas!F851*0.001*Užsakymas!I851+Užsakymas!G851*0.001*Užsakymas!L851))*Užsakymas!H851</f>
        <v>0</v>
      </c>
      <c r="C804" s="77">
        <f>SUM((Užsakymas!F851*0.001)*Užsakymas!J851+(Užsakymas!G851*0.001)*Užsakymas!M851)*Užsakymas!H851</f>
        <v>0</v>
      </c>
    </row>
    <row r="805" spans="1:3" x14ac:dyDescent="0.25">
      <c r="A805" s="75">
        <f>SUM((Užsakymas!F852*0.001)*Užsakymas!K852+(Užsakymas!G852*0.001)*Užsakymas!N852)*Užsakymas!H852</f>
        <v>0</v>
      </c>
      <c r="B805" s="76">
        <f>SUM((Užsakymas!F852*0.001*Užsakymas!I852+Užsakymas!G852*0.001*Užsakymas!L852))*Užsakymas!H852</f>
        <v>0</v>
      </c>
      <c r="C805" s="77">
        <f>SUM((Užsakymas!F852*0.001)*Užsakymas!J852+(Užsakymas!G852*0.001)*Užsakymas!M852)*Užsakymas!H852</f>
        <v>0</v>
      </c>
    </row>
    <row r="806" spans="1:3" x14ac:dyDescent="0.25">
      <c r="A806" s="75">
        <f>SUM((Užsakymas!F853*0.001)*Užsakymas!K853+(Užsakymas!G853*0.001)*Užsakymas!N853)*Užsakymas!H853</f>
        <v>0</v>
      </c>
      <c r="B806" s="76">
        <f>SUM((Užsakymas!F853*0.001*Užsakymas!I853+Užsakymas!G853*0.001*Užsakymas!L853))*Užsakymas!H853</f>
        <v>0</v>
      </c>
      <c r="C806" s="77">
        <f>SUM((Užsakymas!F853*0.001)*Užsakymas!J853+(Užsakymas!G853*0.001)*Užsakymas!M853)*Užsakymas!H853</f>
        <v>0</v>
      </c>
    </row>
    <row r="807" spans="1:3" x14ac:dyDescent="0.25">
      <c r="A807" s="75">
        <f>SUM((Užsakymas!F854*0.001)*Užsakymas!K854+(Užsakymas!G854*0.001)*Užsakymas!N854)*Užsakymas!H854</f>
        <v>0</v>
      </c>
      <c r="B807" s="76">
        <f>SUM((Užsakymas!F854*0.001*Užsakymas!I854+Užsakymas!G854*0.001*Užsakymas!L854))*Užsakymas!H854</f>
        <v>0</v>
      </c>
      <c r="C807" s="77">
        <f>SUM((Užsakymas!F854*0.001)*Užsakymas!J854+(Užsakymas!G854*0.001)*Užsakymas!M854)*Užsakymas!H854</f>
        <v>0</v>
      </c>
    </row>
    <row r="808" spans="1:3" x14ac:dyDescent="0.25">
      <c r="A808" s="75">
        <f>SUM((Užsakymas!F855*0.001)*Užsakymas!K855+(Užsakymas!G855*0.001)*Užsakymas!N855)*Užsakymas!H855</f>
        <v>0</v>
      </c>
      <c r="B808" s="76">
        <f>SUM((Užsakymas!F855*0.001*Užsakymas!I855+Užsakymas!G855*0.001*Užsakymas!L855))*Užsakymas!H855</f>
        <v>0</v>
      </c>
      <c r="C808" s="77">
        <f>SUM((Užsakymas!F855*0.001)*Užsakymas!J855+(Užsakymas!G855*0.001)*Užsakymas!M855)*Užsakymas!H855</f>
        <v>0</v>
      </c>
    </row>
    <row r="809" spans="1:3" x14ac:dyDescent="0.25">
      <c r="A809" s="75">
        <f>SUM((Užsakymas!F856*0.001)*Užsakymas!K856+(Užsakymas!G856*0.001)*Užsakymas!N856)*Užsakymas!H856</f>
        <v>0</v>
      </c>
      <c r="B809" s="76">
        <f>SUM((Užsakymas!F856*0.001*Užsakymas!I856+Užsakymas!G856*0.001*Užsakymas!L856))*Užsakymas!H856</f>
        <v>0</v>
      </c>
      <c r="C809" s="77">
        <f>SUM((Užsakymas!F856*0.001)*Užsakymas!J856+(Užsakymas!G856*0.001)*Užsakymas!M856)*Užsakymas!H856</f>
        <v>0</v>
      </c>
    </row>
    <row r="810" spans="1:3" x14ac:dyDescent="0.25">
      <c r="A810" s="75">
        <f>SUM((Užsakymas!F857*0.001)*Užsakymas!K857+(Užsakymas!G857*0.001)*Užsakymas!N857)*Užsakymas!H857</f>
        <v>0</v>
      </c>
      <c r="B810" s="76">
        <f>SUM((Užsakymas!F857*0.001*Užsakymas!I857+Užsakymas!G857*0.001*Užsakymas!L857))*Užsakymas!H857</f>
        <v>0</v>
      </c>
      <c r="C810" s="77">
        <f>SUM((Užsakymas!F857*0.001)*Užsakymas!J857+(Užsakymas!G857*0.001)*Užsakymas!M857)*Užsakymas!H857</f>
        <v>0</v>
      </c>
    </row>
    <row r="811" spans="1:3" x14ac:dyDescent="0.25">
      <c r="A811" s="75">
        <f>SUM((Užsakymas!F858*0.001)*Užsakymas!K858+(Užsakymas!G858*0.001)*Užsakymas!N858)*Užsakymas!H858</f>
        <v>0</v>
      </c>
      <c r="B811" s="76">
        <f>SUM((Užsakymas!F858*0.001*Užsakymas!I858+Užsakymas!G858*0.001*Užsakymas!L858))*Užsakymas!H858</f>
        <v>0</v>
      </c>
      <c r="C811" s="77">
        <f>SUM((Užsakymas!F858*0.001)*Užsakymas!J858+(Užsakymas!G858*0.001)*Užsakymas!M858)*Užsakymas!H858</f>
        <v>0</v>
      </c>
    </row>
    <row r="812" spans="1:3" x14ac:dyDescent="0.25">
      <c r="A812" s="75">
        <f>SUM((Užsakymas!F859*0.001)*Užsakymas!K859+(Užsakymas!G859*0.001)*Užsakymas!N859)*Užsakymas!H859</f>
        <v>0</v>
      </c>
      <c r="B812" s="76">
        <f>SUM((Užsakymas!F859*0.001*Užsakymas!I859+Užsakymas!G859*0.001*Užsakymas!L859))*Užsakymas!H859</f>
        <v>0</v>
      </c>
      <c r="C812" s="77">
        <f>SUM((Užsakymas!F859*0.001)*Užsakymas!J859+(Užsakymas!G859*0.001)*Užsakymas!M859)*Užsakymas!H859</f>
        <v>0</v>
      </c>
    </row>
    <row r="813" spans="1:3" x14ac:dyDescent="0.25">
      <c r="A813" s="75">
        <f>SUM((Užsakymas!F860*0.001)*Užsakymas!K860+(Užsakymas!G860*0.001)*Užsakymas!N860)*Užsakymas!H860</f>
        <v>0</v>
      </c>
      <c r="B813" s="76">
        <f>SUM((Užsakymas!F860*0.001*Užsakymas!I860+Užsakymas!G860*0.001*Užsakymas!L860))*Užsakymas!H860</f>
        <v>0</v>
      </c>
      <c r="C813" s="77">
        <f>SUM((Užsakymas!F860*0.001)*Užsakymas!J860+(Užsakymas!G860*0.001)*Užsakymas!M860)*Užsakymas!H860</f>
        <v>0</v>
      </c>
    </row>
    <row r="814" spans="1:3" x14ac:dyDescent="0.25">
      <c r="A814" s="75">
        <f>SUM((Užsakymas!F861*0.001)*Užsakymas!K861+(Užsakymas!G861*0.001)*Užsakymas!N861)*Užsakymas!H861</f>
        <v>0</v>
      </c>
      <c r="B814" s="76">
        <f>SUM((Užsakymas!F861*0.001*Užsakymas!I861+Užsakymas!G861*0.001*Užsakymas!L861))*Užsakymas!H861</f>
        <v>0</v>
      </c>
      <c r="C814" s="77">
        <f>SUM((Užsakymas!F861*0.001)*Užsakymas!J861+(Užsakymas!G861*0.001)*Užsakymas!M861)*Užsakymas!H861</f>
        <v>0</v>
      </c>
    </row>
    <row r="815" spans="1:3" x14ac:dyDescent="0.25">
      <c r="A815" s="75">
        <f>SUM((Užsakymas!F862*0.001)*Užsakymas!K862+(Užsakymas!G862*0.001)*Užsakymas!N862)*Užsakymas!H862</f>
        <v>0</v>
      </c>
      <c r="B815" s="76">
        <f>SUM((Užsakymas!F862*0.001*Užsakymas!I862+Užsakymas!G862*0.001*Užsakymas!L862))*Užsakymas!H862</f>
        <v>0</v>
      </c>
      <c r="C815" s="77">
        <f>SUM((Užsakymas!F862*0.001)*Užsakymas!J862+(Užsakymas!G862*0.001)*Užsakymas!M862)*Užsakymas!H862</f>
        <v>0</v>
      </c>
    </row>
    <row r="816" spans="1:3" x14ac:dyDescent="0.25">
      <c r="A816" s="75">
        <f>SUM((Užsakymas!F863*0.001)*Užsakymas!K863+(Užsakymas!G863*0.001)*Užsakymas!N863)*Užsakymas!H863</f>
        <v>0</v>
      </c>
      <c r="B816" s="76">
        <f>SUM((Užsakymas!F863*0.001*Užsakymas!I863+Užsakymas!G863*0.001*Užsakymas!L863))*Užsakymas!H863</f>
        <v>0</v>
      </c>
      <c r="C816" s="77">
        <f>SUM((Užsakymas!F863*0.001)*Užsakymas!J863+(Užsakymas!G863*0.001)*Užsakymas!M863)*Užsakymas!H863</f>
        <v>0</v>
      </c>
    </row>
    <row r="817" spans="1:3" x14ac:dyDescent="0.25">
      <c r="A817" s="75">
        <f>SUM((Užsakymas!F864*0.001)*Užsakymas!K864+(Užsakymas!G864*0.001)*Užsakymas!N864)*Užsakymas!H864</f>
        <v>0</v>
      </c>
      <c r="B817" s="76">
        <f>SUM((Užsakymas!F864*0.001*Užsakymas!I864+Užsakymas!G864*0.001*Užsakymas!L864))*Užsakymas!H864</f>
        <v>0</v>
      </c>
      <c r="C817" s="77">
        <f>SUM((Užsakymas!F864*0.001)*Užsakymas!J864+(Užsakymas!G864*0.001)*Užsakymas!M864)*Užsakymas!H864</f>
        <v>0</v>
      </c>
    </row>
    <row r="818" spans="1:3" x14ac:dyDescent="0.25">
      <c r="A818" s="75">
        <f>SUM((Užsakymas!F865*0.001)*Užsakymas!K865+(Užsakymas!G865*0.001)*Užsakymas!N865)*Užsakymas!H865</f>
        <v>0</v>
      </c>
      <c r="B818" s="76">
        <f>SUM((Užsakymas!F865*0.001*Užsakymas!I865+Užsakymas!G865*0.001*Užsakymas!L865))*Užsakymas!H865</f>
        <v>0</v>
      </c>
      <c r="C818" s="77">
        <f>SUM((Užsakymas!F865*0.001)*Užsakymas!J865+(Užsakymas!G865*0.001)*Užsakymas!M865)*Užsakymas!H865</f>
        <v>0</v>
      </c>
    </row>
    <row r="819" spans="1:3" x14ac:dyDescent="0.25">
      <c r="A819" s="75">
        <f>SUM((Užsakymas!F866*0.001)*Užsakymas!K866+(Užsakymas!G866*0.001)*Užsakymas!N866)*Užsakymas!H866</f>
        <v>0</v>
      </c>
      <c r="B819" s="76">
        <f>SUM((Užsakymas!F866*0.001*Užsakymas!I866+Užsakymas!G866*0.001*Užsakymas!L866))*Užsakymas!H866</f>
        <v>0</v>
      </c>
      <c r="C819" s="77">
        <f>SUM((Užsakymas!F866*0.001)*Užsakymas!J866+(Užsakymas!G866*0.001)*Užsakymas!M866)*Užsakymas!H866</f>
        <v>0</v>
      </c>
    </row>
    <row r="820" spans="1:3" x14ac:dyDescent="0.25">
      <c r="A820" s="75">
        <f>SUM((Užsakymas!F867*0.001)*Užsakymas!K867+(Užsakymas!G867*0.001)*Užsakymas!N867)*Užsakymas!H867</f>
        <v>0</v>
      </c>
      <c r="B820" s="76">
        <f>SUM((Užsakymas!F867*0.001*Užsakymas!I867+Užsakymas!G867*0.001*Užsakymas!L867))*Užsakymas!H867</f>
        <v>0</v>
      </c>
      <c r="C820" s="77">
        <f>SUM((Užsakymas!F867*0.001)*Užsakymas!J867+(Užsakymas!G867*0.001)*Užsakymas!M867)*Užsakymas!H867</f>
        <v>0</v>
      </c>
    </row>
    <row r="821" spans="1:3" x14ac:dyDescent="0.25">
      <c r="A821" s="75">
        <f>SUM((Užsakymas!F868*0.001)*Užsakymas!K868+(Užsakymas!G868*0.001)*Užsakymas!N868)*Užsakymas!H868</f>
        <v>0</v>
      </c>
      <c r="B821" s="76">
        <f>SUM((Užsakymas!F868*0.001*Užsakymas!I868+Užsakymas!G868*0.001*Užsakymas!L868))*Užsakymas!H868</f>
        <v>0</v>
      </c>
      <c r="C821" s="77">
        <f>SUM((Užsakymas!F868*0.001)*Užsakymas!J868+(Užsakymas!G868*0.001)*Užsakymas!M868)*Užsakymas!H868</f>
        <v>0</v>
      </c>
    </row>
    <row r="822" spans="1:3" x14ac:dyDescent="0.25">
      <c r="A822" s="75">
        <f>SUM((Užsakymas!F869*0.001)*Užsakymas!K869+(Užsakymas!G869*0.001)*Užsakymas!N869)*Užsakymas!H869</f>
        <v>0</v>
      </c>
      <c r="B822" s="76">
        <f>SUM((Užsakymas!F869*0.001*Užsakymas!I869+Užsakymas!G869*0.001*Užsakymas!L869))*Užsakymas!H869</f>
        <v>0</v>
      </c>
      <c r="C822" s="77">
        <f>SUM((Užsakymas!F869*0.001)*Užsakymas!J869+(Užsakymas!G869*0.001)*Užsakymas!M869)*Užsakymas!H869</f>
        <v>0</v>
      </c>
    </row>
    <row r="823" spans="1:3" x14ac:dyDescent="0.25">
      <c r="A823" s="75">
        <f>SUM((Užsakymas!F870*0.001)*Užsakymas!K870+(Užsakymas!G870*0.001)*Užsakymas!N870)*Užsakymas!H870</f>
        <v>0</v>
      </c>
      <c r="B823" s="76">
        <f>SUM((Užsakymas!F870*0.001*Užsakymas!I870+Užsakymas!G870*0.001*Užsakymas!L870))*Užsakymas!H870</f>
        <v>0</v>
      </c>
      <c r="C823" s="77">
        <f>SUM((Užsakymas!F870*0.001)*Užsakymas!J870+(Užsakymas!G870*0.001)*Užsakymas!M870)*Užsakymas!H870</f>
        <v>0</v>
      </c>
    </row>
    <row r="824" spans="1:3" x14ac:dyDescent="0.25">
      <c r="A824" s="75">
        <f>SUM((Užsakymas!F871*0.001)*Užsakymas!K871+(Užsakymas!G871*0.001)*Užsakymas!N871)*Užsakymas!H871</f>
        <v>0</v>
      </c>
      <c r="B824" s="76">
        <f>SUM((Užsakymas!F871*0.001*Užsakymas!I871+Užsakymas!G871*0.001*Užsakymas!L871))*Užsakymas!H871</f>
        <v>0</v>
      </c>
      <c r="C824" s="77">
        <f>SUM((Užsakymas!F871*0.001)*Užsakymas!J871+(Užsakymas!G871*0.001)*Užsakymas!M871)*Užsakymas!H871</f>
        <v>0</v>
      </c>
    </row>
    <row r="825" spans="1:3" x14ac:dyDescent="0.25">
      <c r="A825" s="75">
        <f>SUM((Užsakymas!F872*0.001)*Užsakymas!K872+(Užsakymas!G872*0.001)*Užsakymas!N872)*Užsakymas!H872</f>
        <v>0</v>
      </c>
      <c r="B825" s="76">
        <f>SUM((Užsakymas!F872*0.001*Užsakymas!I872+Užsakymas!G872*0.001*Užsakymas!L872))*Užsakymas!H872</f>
        <v>0</v>
      </c>
      <c r="C825" s="77">
        <f>SUM((Užsakymas!F872*0.001)*Užsakymas!J872+(Užsakymas!G872*0.001)*Užsakymas!M872)*Užsakymas!H872</f>
        <v>0</v>
      </c>
    </row>
    <row r="826" spans="1:3" x14ac:dyDescent="0.25">
      <c r="A826" s="75">
        <f>SUM((Užsakymas!F873*0.001)*Užsakymas!K873+(Užsakymas!G873*0.001)*Užsakymas!N873)*Užsakymas!H873</f>
        <v>0</v>
      </c>
      <c r="B826" s="76">
        <f>SUM((Užsakymas!F873*0.001*Užsakymas!I873+Užsakymas!G873*0.001*Užsakymas!L873))*Užsakymas!H873</f>
        <v>0</v>
      </c>
      <c r="C826" s="77">
        <f>SUM((Užsakymas!F873*0.001)*Užsakymas!J873+(Užsakymas!G873*0.001)*Užsakymas!M873)*Užsakymas!H873</f>
        <v>0</v>
      </c>
    </row>
    <row r="827" spans="1:3" x14ac:dyDescent="0.25">
      <c r="A827" s="75">
        <f>SUM((Užsakymas!F874*0.001)*Užsakymas!K874+(Užsakymas!G874*0.001)*Užsakymas!N874)*Užsakymas!H874</f>
        <v>0</v>
      </c>
      <c r="B827" s="76">
        <f>SUM((Užsakymas!F874*0.001*Užsakymas!I874+Užsakymas!G874*0.001*Užsakymas!L874))*Užsakymas!H874</f>
        <v>0</v>
      </c>
      <c r="C827" s="77">
        <f>SUM((Užsakymas!F874*0.001)*Užsakymas!J874+(Užsakymas!G874*0.001)*Užsakymas!M874)*Užsakymas!H874</f>
        <v>0</v>
      </c>
    </row>
    <row r="828" spans="1:3" x14ac:dyDescent="0.25">
      <c r="A828" s="75">
        <f>SUM((Užsakymas!F875*0.001)*Užsakymas!K875+(Užsakymas!G875*0.001)*Užsakymas!N875)*Užsakymas!H875</f>
        <v>0</v>
      </c>
      <c r="B828" s="76">
        <f>SUM((Užsakymas!F875*0.001*Užsakymas!I875+Užsakymas!G875*0.001*Užsakymas!L875))*Užsakymas!H875</f>
        <v>0</v>
      </c>
      <c r="C828" s="77">
        <f>SUM((Užsakymas!F875*0.001)*Užsakymas!J875+(Užsakymas!G875*0.001)*Užsakymas!M875)*Užsakymas!H875</f>
        <v>0</v>
      </c>
    </row>
    <row r="829" spans="1:3" x14ac:dyDescent="0.25">
      <c r="A829" s="75">
        <f>SUM((Užsakymas!F876*0.001)*Užsakymas!K876+(Užsakymas!G876*0.001)*Užsakymas!N876)*Užsakymas!H876</f>
        <v>0</v>
      </c>
      <c r="B829" s="76">
        <f>SUM((Užsakymas!F876*0.001*Užsakymas!I876+Užsakymas!G876*0.001*Užsakymas!L876))*Užsakymas!H876</f>
        <v>0</v>
      </c>
      <c r="C829" s="77">
        <f>SUM((Užsakymas!F876*0.001)*Užsakymas!J876+(Užsakymas!G876*0.001)*Užsakymas!M876)*Užsakymas!H876</f>
        <v>0</v>
      </c>
    </row>
    <row r="830" spans="1:3" x14ac:dyDescent="0.25">
      <c r="A830" s="75">
        <f>SUM((Užsakymas!F877*0.001)*Užsakymas!K877+(Užsakymas!G877*0.001)*Užsakymas!N877)*Užsakymas!H877</f>
        <v>0</v>
      </c>
      <c r="B830" s="76">
        <f>SUM((Užsakymas!F877*0.001*Užsakymas!I877+Užsakymas!G877*0.001*Užsakymas!L877))*Užsakymas!H877</f>
        <v>0</v>
      </c>
      <c r="C830" s="77">
        <f>SUM((Užsakymas!F877*0.001)*Užsakymas!J877+(Užsakymas!G877*0.001)*Užsakymas!M877)*Užsakymas!H877</f>
        <v>0</v>
      </c>
    </row>
    <row r="831" spans="1:3" x14ac:dyDescent="0.25">
      <c r="A831" s="75">
        <f>SUM((Užsakymas!F878*0.001)*Užsakymas!K878+(Užsakymas!G878*0.001)*Užsakymas!N878)*Užsakymas!H878</f>
        <v>0</v>
      </c>
      <c r="B831" s="76">
        <f>SUM((Užsakymas!F878*0.001*Užsakymas!I878+Užsakymas!G878*0.001*Užsakymas!L878))*Užsakymas!H878</f>
        <v>0</v>
      </c>
      <c r="C831" s="77">
        <f>SUM((Užsakymas!F878*0.001)*Užsakymas!J878+(Užsakymas!G878*0.001)*Užsakymas!M878)*Užsakymas!H878</f>
        <v>0</v>
      </c>
    </row>
    <row r="832" spans="1:3" x14ac:dyDescent="0.25">
      <c r="A832" s="75">
        <f>SUM((Užsakymas!F879*0.001)*Užsakymas!K879+(Užsakymas!G879*0.001)*Užsakymas!N879)*Užsakymas!H879</f>
        <v>0</v>
      </c>
      <c r="B832" s="76">
        <f>SUM((Užsakymas!F879*0.001*Užsakymas!I879+Užsakymas!G879*0.001*Užsakymas!L879))*Užsakymas!H879</f>
        <v>0</v>
      </c>
      <c r="C832" s="77">
        <f>SUM((Užsakymas!F879*0.001)*Užsakymas!J879+(Užsakymas!G879*0.001)*Užsakymas!M879)*Užsakymas!H879</f>
        <v>0</v>
      </c>
    </row>
    <row r="833" spans="1:3" x14ac:dyDescent="0.25">
      <c r="A833" s="75">
        <f>SUM((Užsakymas!F880*0.001)*Užsakymas!K880+(Užsakymas!G880*0.001)*Užsakymas!N880)*Užsakymas!H880</f>
        <v>0</v>
      </c>
      <c r="B833" s="76">
        <f>SUM((Užsakymas!F880*0.001*Užsakymas!I880+Užsakymas!G880*0.001*Užsakymas!L880))*Užsakymas!H880</f>
        <v>0</v>
      </c>
      <c r="C833" s="77">
        <f>SUM((Užsakymas!F880*0.001)*Užsakymas!J880+(Užsakymas!G880*0.001)*Užsakymas!M880)*Užsakymas!H880</f>
        <v>0</v>
      </c>
    </row>
    <row r="834" spans="1:3" x14ac:dyDescent="0.25">
      <c r="A834" s="75">
        <f>SUM((Užsakymas!F881*0.001)*Užsakymas!K881+(Užsakymas!G881*0.001)*Užsakymas!N881)*Užsakymas!H881</f>
        <v>0</v>
      </c>
      <c r="B834" s="76">
        <f>SUM((Užsakymas!F881*0.001*Užsakymas!I881+Užsakymas!G881*0.001*Užsakymas!L881))*Užsakymas!H881</f>
        <v>0</v>
      </c>
      <c r="C834" s="77">
        <f>SUM((Užsakymas!F881*0.001)*Užsakymas!J881+(Užsakymas!G881*0.001)*Užsakymas!M881)*Užsakymas!H881</f>
        <v>0</v>
      </c>
    </row>
    <row r="835" spans="1:3" x14ac:dyDescent="0.25">
      <c r="A835" s="75">
        <f>SUM((Užsakymas!F882*0.001)*Užsakymas!K882+(Užsakymas!G882*0.001)*Užsakymas!N882)*Užsakymas!H882</f>
        <v>0</v>
      </c>
      <c r="B835" s="76">
        <f>SUM((Užsakymas!F882*0.001*Užsakymas!I882+Užsakymas!G882*0.001*Užsakymas!L882))*Užsakymas!H882</f>
        <v>0</v>
      </c>
      <c r="C835" s="77">
        <f>SUM((Užsakymas!F882*0.001)*Užsakymas!J882+(Užsakymas!G882*0.001)*Užsakymas!M882)*Užsakymas!H882</f>
        <v>0</v>
      </c>
    </row>
    <row r="836" spans="1:3" x14ac:dyDescent="0.25">
      <c r="A836" s="75">
        <f>SUM((Užsakymas!F883*0.001)*Užsakymas!K883+(Užsakymas!G883*0.001)*Užsakymas!N883)*Užsakymas!H883</f>
        <v>0</v>
      </c>
      <c r="B836" s="76">
        <f>SUM((Užsakymas!F883*0.001*Užsakymas!I883+Užsakymas!G883*0.001*Užsakymas!L883))*Užsakymas!H883</f>
        <v>0</v>
      </c>
      <c r="C836" s="77">
        <f>SUM((Užsakymas!F883*0.001)*Užsakymas!J883+(Užsakymas!G883*0.001)*Užsakymas!M883)*Užsakymas!H883</f>
        <v>0</v>
      </c>
    </row>
    <row r="837" spans="1:3" x14ac:dyDescent="0.25">
      <c r="A837" s="75">
        <f>SUM((Užsakymas!F884*0.001)*Užsakymas!K884+(Užsakymas!G884*0.001)*Užsakymas!N884)*Užsakymas!H884</f>
        <v>0</v>
      </c>
      <c r="B837" s="76">
        <f>SUM((Užsakymas!F884*0.001*Užsakymas!I884+Užsakymas!G884*0.001*Užsakymas!L884))*Užsakymas!H884</f>
        <v>0</v>
      </c>
      <c r="C837" s="77">
        <f>SUM((Užsakymas!F884*0.001)*Užsakymas!J884+(Užsakymas!G884*0.001)*Užsakymas!M884)*Užsakymas!H884</f>
        <v>0</v>
      </c>
    </row>
    <row r="838" spans="1:3" x14ac:dyDescent="0.25">
      <c r="A838" s="75">
        <f>SUM((Užsakymas!F885*0.001)*Užsakymas!K885+(Užsakymas!G885*0.001)*Užsakymas!N885)*Užsakymas!H885</f>
        <v>0</v>
      </c>
      <c r="B838" s="76">
        <f>SUM((Užsakymas!F885*0.001*Užsakymas!I885+Užsakymas!G885*0.001*Užsakymas!L885))*Užsakymas!H885</f>
        <v>0</v>
      </c>
      <c r="C838" s="77">
        <f>SUM((Užsakymas!F885*0.001)*Užsakymas!J885+(Užsakymas!G885*0.001)*Užsakymas!M885)*Užsakymas!H885</f>
        <v>0</v>
      </c>
    </row>
    <row r="839" spans="1:3" x14ac:dyDescent="0.25">
      <c r="A839" s="75">
        <f>SUM((Užsakymas!F886*0.001)*Užsakymas!K886+(Užsakymas!G886*0.001)*Užsakymas!N886)*Užsakymas!H886</f>
        <v>0</v>
      </c>
      <c r="B839" s="76">
        <f>SUM((Užsakymas!F886*0.001*Užsakymas!I886+Užsakymas!G886*0.001*Užsakymas!L886))*Užsakymas!H886</f>
        <v>0</v>
      </c>
      <c r="C839" s="77">
        <f>SUM((Užsakymas!F886*0.001)*Užsakymas!J886+(Užsakymas!G886*0.001)*Užsakymas!M886)*Užsakymas!H886</f>
        <v>0</v>
      </c>
    </row>
    <row r="840" spans="1:3" x14ac:dyDescent="0.25">
      <c r="A840" s="75">
        <f>SUM((Užsakymas!F887*0.001)*Užsakymas!K887+(Užsakymas!G887*0.001)*Užsakymas!N887)*Užsakymas!H887</f>
        <v>0</v>
      </c>
      <c r="B840" s="76">
        <f>SUM((Užsakymas!F887*0.001*Užsakymas!I887+Užsakymas!G887*0.001*Užsakymas!L887))*Užsakymas!H887</f>
        <v>0</v>
      </c>
      <c r="C840" s="77">
        <f>SUM((Užsakymas!F887*0.001)*Užsakymas!J887+(Užsakymas!G887*0.001)*Užsakymas!M887)*Užsakymas!H887</f>
        <v>0</v>
      </c>
    </row>
    <row r="841" spans="1:3" x14ac:dyDescent="0.25">
      <c r="A841" s="75">
        <f>SUM((Užsakymas!F888*0.001)*Užsakymas!K888+(Užsakymas!G888*0.001)*Užsakymas!N888)*Užsakymas!H888</f>
        <v>0</v>
      </c>
      <c r="B841" s="76">
        <f>SUM((Užsakymas!F888*0.001*Užsakymas!I888+Užsakymas!G888*0.001*Užsakymas!L888))*Užsakymas!H888</f>
        <v>0</v>
      </c>
      <c r="C841" s="77">
        <f>SUM((Užsakymas!F888*0.001)*Užsakymas!J888+(Užsakymas!G888*0.001)*Užsakymas!M888)*Užsakymas!H888</f>
        <v>0</v>
      </c>
    </row>
    <row r="842" spans="1:3" x14ac:dyDescent="0.25">
      <c r="A842" s="75">
        <f>SUM((Užsakymas!F889*0.001)*Užsakymas!K889+(Užsakymas!G889*0.001)*Užsakymas!N889)*Užsakymas!H889</f>
        <v>0</v>
      </c>
      <c r="B842" s="76">
        <f>SUM((Užsakymas!F889*0.001*Užsakymas!I889+Užsakymas!G889*0.001*Užsakymas!L889))*Užsakymas!H889</f>
        <v>0</v>
      </c>
      <c r="C842" s="77">
        <f>SUM((Užsakymas!F889*0.001)*Užsakymas!J889+(Užsakymas!G889*0.001)*Užsakymas!M889)*Užsakymas!H889</f>
        <v>0</v>
      </c>
    </row>
    <row r="843" spans="1:3" x14ac:dyDescent="0.25">
      <c r="A843" s="75">
        <f>SUM((Užsakymas!F890*0.001)*Užsakymas!K890+(Užsakymas!G890*0.001)*Užsakymas!N890)*Užsakymas!H890</f>
        <v>0</v>
      </c>
      <c r="B843" s="76">
        <f>SUM((Užsakymas!F890*0.001*Užsakymas!I890+Užsakymas!G890*0.001*Užsakymas!L890))*Užsakymas!H890</f>
        <v>0</v>
      </c>
      <c r="C843" s="77">
        <f>SUM((Užsakymas!F890*0.001)*Užsakymas!J890+(Užsakymas!G890*0.001)*Užsakymas!M890)*Užsakymas!H890</f>
        <v>0</v>
      </c>
    </row>
    <row r="844" spans="1:3" x14ac:dyDescent="0.25">
      <c r="A844" s="75">
        <f>SUM((Užsakymas!F891*0.001)*Užsakymas!K891+(Užsakymas!G891*0.001)*Užsakymas!N891)*Užsakymas!H891</f>
        <v>0</v>
      </c>
      <c r="B844" s="76">
        <f>SUM((Užsakymas!F891*0.001*Užsakymas!I891+Užsakymas!G891*0.001*Užsakymas!L891))*Užsakymas!H891</f>
        <v>0</v>
      </c>
      <c r="C844" s="77">
        <f>SUM((Užsakymas!F891*0.001)*Užsakymas!J891+(Užsakymas!G891*0.001)*Užsakymas!M891)*Užsakymas!H891</f>
        <v>0</v>
      </c>
    </row>
    <row r="845" spans="1:3" x14ac:dyDescent="0.25">
      <c r="A845" s="75">
        <f>SUM((Užsakymas!F892*0.001)*Užsakymas!K892+(Užsakymas!G892*0.001)*Užsakymas!N892)*Užsakymas!H892</f>
        <v>0</v>
      </c>
      <c r="B845" s="76">
        <f>SUM((Užsakymas!F892*0.001*Užsakymas!I892+Užsakymas!G892*0.001*Užsakymas!L892))*Užsakymas!H892</f>
        <v>0</v>
      </c>
      <c r="C845" s="77">
        <f>SUM((Užsakymas!F892*0.001)*Užsakymas!J892+(Užsakymas!G892*0.001)*Užsakymas!M892)*Užsakymas!H892</f>
        <v>0</v>
      </c>
    </row>
    <row r="846" spans="1:3" x14ac:dyDescent="0.25">
      <c r="A846" s="75">
        <f>SUM((Užsakymas!F893*0.001)*Užsakymas!K893+(Užsakymas!G893*0.001)*Užsakymas!N893)*Užsakymas!H893</f>
        <v>0</v>
      </c>
      <c r="B846" s="76">
        <f>SUM((Užsakymas!F893*0.001*Užsakymas!I893+Užsakymas!G893*0.001*Užsakymas!L893))*Užsakymas!H893</f>
        <v>0</v>
      </c>
      <c r="C846" s="77">
        <f>SUM((Užsakymas!F893*0.001)*Užsakymas!J893+(Užsakymas!G893*0.001)*Užsakymas!M893)*Užsakymas!H893</f>
        <v>0</v>
      </c>
    </row>
    <row r="847" spans="1:3" x14ac:dyDescent="0.25">
      <c r="A847" s="75">
        <f>SUM((Užsakymas!F894*0.001)*Užsakymas!K894+(Užsakymas!G894*0.001)*Užsakymas!N894)*Užsakymas!H894</f>
        <v>0</v>
      </c>
      <c r="B847" s="76">
        <f>SUM((Užsakymas!F894*0.001*Užsakymas!I894+Užsakymas!G894*0.001*Užsakymas!L894))*Užsakymas!H894</f>
        <v>0</v>
      </c>
      <c r="C847" s="77">
        <f>SUM((Užsakymas!F894*0.001)*Užsakymas!J894+(Užsakymas!G894*0.001)*Užsakymas!M894)*Užsakymas!H894</f>
        <v>0</v>
      </c>
    </row>
    <row r="848" spans="1:3" x14ac:dyDescent="0.25">
      <c r="A848" s="75">
        <f>SUM((Užsakymas!F895*0.001)*Užsakymas!K895+(Užsakymas!G895*0.001)*Užsakymas!N895)*Užsakymas!H895</f>
        <v>0</v>
      </c>
      <c r="B848" s="76">
        <f>SUM((Užsakymas!F895*0.001*Užsakymas!I895+Užsakymas!G895*0.001*Užsakymas!L895))*Užsakymas!H895</f>
        <v>0</v>
      </c>
      <c r="C848" s="77">
        <f>SUM((Užsakymas!F895*0.001)*Užsakymas!J895+(Užsakymas!G895*0.001)*Užsakymas!M895)*Užsakymas!H895</f>
        <v>0</v>
      </c>
    </row>
    <row r="849" spans="1:3" x14ac:dyDescent="0.25">
      <c r="A849" s="75">
        <f>SUM((Užsakymas!F896*0.001)*Užsakymas!K896+(Užsakymas!G896*0.001)*Užsakymas!N896)*Užsakymas!H896</f>
        <v>0</v>
      </c>
      <c r="B849" s="76">
        <f>SUM((Užsakymas!F896*0.001*Užsakymas!I896+Užsakymas!G896*0.001*Užsakymas!L896))*Užsakymas!H896</f>
        <v>0</v>
      </c>
      <c r="C849" s="77">
        <f>SUM((Užsakymas!F896*0.001)*Užsakymas!J896+(Užsakymas!G896*0.001)*Užsakymas!M896)*Užsakymas!H896</f>
        <v>0</v>
      </c>
    </row>
    <row r="850" spans="1:3" x14ac:dyDescent="0.25">
      <c r="A850" s="75">
        <f>SUM((Užsakymas!F897*0.001)*Užsakymas!K897+(Užsakymas!G897*0.001)*Užsakymas!N897)*Užsakymas!H897</f>
        <v>0</v>
      </c>
      <c r="B850" s="76">
        <f>SUM((Užsakymas!F897*0.001*Užsakymas!I897+Užsakymas!G897*0.001*Užsakymas!L897))*Užsakymas!H897</f>
        <v>0</v>
      </c>
      <c r="C850" s="77">
        <f>SUM((Užsakymas!F897*0.001)*Užsakymas!J897+(Užsakymas!G897*0.001)*Užsakymas!M897)*Užsakymas!H897</f>
        <v>0</v>
      </c>
    </row>
    <row r="851" spans="1:3" x14ac:dyDescent="0.25">
      <c r="A851" s="75">
        <f>SUM((Užsakymas!F898*0.001)*Užsakymas!K898+(Užsakymas!G898*0.001)*Užsakymas!N898)*Užsakymas!H898</f>
        <v>0</v>
      </c>
      <c r="B851" s="76">
        <f>SUM((Užsakymas!F898*0.001*Užsakymas!I898+Užsakymas!G898*0.001*Užsakymas!L898))*Užsakymas!H898</f>
        <v>0</v>
      </c>
      <c r="C851" s="77">
        <f>SUM((Užsakymas!F898*0.001)*Užsakymas!J898+(Užsakymas!G898*0.001)*Užsakymas!M898)*Užsakymas!H898</f>
        <v>0</v>
      </c>
    </row>
    <row r="852" spans="1:3" x14ac:dyDescent="0.25">
      <c r="A852" s="75">
        <f>SUM((Užsakymas!F899*0.001)*Užsakymas!K899+(Užsakymas!G899*0.001)*Užsakymas!N899)*Užsakymas!H899</f>
        <v>0</v>
      </c>
      <c r="B852" s="76">
        <f>SUM((Užsakymas!F899*0.001*Užsakymas!I899+Užsakymas!G899*0.001*Užsakymas!L899))*Užsakymas!H899</f>
        <v>0</v>
      </c>
      <c r="C852" s="77">
        <f>SUM((Užsakymas!F899*0.001)*Užsakymas!J899+(Užsakymas!G899*0.001)*Užsakymas!M899)*Užsakymas!H899</f>
        <v>0</v>
      </c>
    </row>
    <row r="853" spans="1:3" x14ac:dyDescent="0.25">
      <c r="A853" s="75">
        <f>SUM((Užsakymas!F900*0.001)*Užsakymas!K900+(Užsakymas!G900*0.001)*Užsakymas!N900)*Užsakymas!H900</f>
        <v>0</v>
      </c>
      <c r="B853" s="76">
        <f>SUM((Užsakymas!F900*0.001*Užsakymas!I900+Užsakymas!G900*0.001*Užsakymas!L900))*Užsakymas!H900</f>
        <v>0</v>
      </c>
      <c r="C853" s="77">
        <f>SUM((Užsakymas!F900*0.001)*Užsakymas!J900+(Užsakymas!G900*0.001)*Užsakymas!M900)*Užsakymas!H900</f>
        <v>0</v>
      </c>
    </row>
    <row r="854" spans="1:3" x14ac:dyDescent="0.25">
      <c r="A854" s="75">
        <f>SUM((Užsakymas!F901*0.001)*Užsakymas!K901+(Užsakymas!G901*0.001)*Užsakymas!N901)*Užsakymas!H901</f>
        <v>0</v>
      </c>
      <c r="B854" s="76">
        <f>SUM((Užsakymas!F901*0.001*Užsakymas!I901+Užsakymas!G901*0.001*Užsakymas!L901))*Užsakymas!H901</f>
        <v>0</v>
      </c>
      <c r="C854" s="77">
        <f>SUM((Užsakymas!F901*0.001)*Užsakymas!J901+(Užsakymas!G901*0.001)*Užsakymas!M901)*Užsakymas!H901</f>
        <v>0</v>
      </c>
    </row>
    <row r="855" spans="1:3" x14ac:dyDescent="0.25">
      <c r="A855" s="75">
        <f>SUM((Užsakymas!F902*0.001)*Užsakymas!K902+(Užsakymas!G902*0.001)*Užsakymas!N902)*Užsakymas!H902</f>
        <v>0</v>
      </c>
      <c r="B855" s="76">
        <f>SUM((Užsakymas!F902*0.001*Užsakymas!I902+Užsakymas!G902*0.001*Užsakymas!L902))*Užsakymas!H902</f>
        <v>0</v>
      </c>
      <c r="C855" s="77">
        <f>SUM((Užsakymas!F902*0.001)*Užsakymas!J902+(Užsakymas!G902*0.001)*Užsakymas!M902)*Užsakymas!H902</f>
        <v>0</v>
      </c>
    </row>
    <row r="856" spans="1:3" x14ac:dyDescent="0.25">
      <c r="A856" s="75">
        <f>SUM((Užsakymas!F903*0.001)*Užsakymas!K903+(Užsakymas!G903*0.001)*Užsakymas!N903)*Užsakymas!H903</f>
        <v>0</v>
      </c>
      <c r="B856" s="76">
        <f>SUM((Užsakymas!F903*0.001*Užsakymas!I903+Užsakymas!G903*0.001*Užsakymas!L903))*Užsakymas!H903</f>
        <v>0</v>
      </c>
      <c r="C856" s="77">
        <f>SUM((Užsakymas!F903*0.001)*Užsakymas!J903+(Užsakymas!G903*0.001)*Užsakymas!M903)*Užsakymas!H903</f>
        <v>0</v>
      </c>
    </row>
    <row r="857" spans="1:3" x14ac:dyDescent="0.25">
      <c r="A857" s="75">
        <f>SUM((Užsakymas!F904*0.001)*Užsakymas!K904+(Užsakymas!G904*0.001)*Užsakymas!N904)*Užsakymas!H904</f>
        <v>0</v>
      </c>
      <c r="B857" s="76">
        <f>SUM((Užsakymas!F904*0.001*Užsakymas!I904+Užsakymas!G904*0.001*Užsakymas!L904))*Užsakymas!H904</f>
        <v>0</v>
      </c>
      <c r="C857" s="77">
        <f>SUM((Užsakymas!F904*0.001)*Užsakymas!J904+(Užsakymas!G904*0.001)*Užsakymas!M904)*Užsakymas!H904</f>
        <v>0</v>
      </c>
    </row>
    <row r="858" spans="1:3" x14ac:dyDescent="0.25">
      <c r="A858" s="75">
        <f>SUM((Užsakymas!F905*0.001)*Užsakymas!K905+(Užsakymas!G905*0.001)*Užsakymas!N905)*Užsakymas!H905</f>
        <v>0</v>
      </c>
      <c r="B858" s="76">
        <f>SUM((Užsakymas!F905*0.001*Užsakymas!I905+Užsakymas!G905*0.001*Užsakymas!L905))*Užsakymas!H905</f>
        <v>0</v>
      </c>
      <c r="C858" s="77">
        <f>SUM((Užsakymas!F905*0.001)*Užsakymas!J905+(Užsakymas!G905*0.001)*Užsakymas!M905)*Užsakymas!H905</f>
        <v>0</v>
      </c>
    </row>
    <row r="859" spans="1:3" x14ac:dyDescent="0.25">
      <c r="A859" s="75">
        <f>SUM((Užsakymas!F906*0.001)*Užsakymas!K906+(Užsakymas!G906*0.001)*Užsakymas!N906)*Užsakymas!H906</f>
        <v>0</v>
      </c>
      <c r="B859" s="76">
        <f>SUM((Užsakymas!F906*0.001*Užsakymas!I906+Užsakymas!G906*0.001*Užsakymas!L906))*Užsakymas!H906</f>
        <v>0</v>
      </c>
      <c r="C859" s="77">
        <f>SUM((Užsakymas!F906*0.001)*Užsakymas!J906+(Užsakymas!G906*0.001)*Užsakymas!M906)*Užsakymas!H906</f>
        <v>0</v>
      </c>
    </row>
    <row r="860" spans="1:3" x14ac:dyDescent="0.25">
      <c r="A860" s="75">
        <f>SUM((Užsakymas!F907*0.001)*Užsakymas!K907+(Užsakymas!G907*0.001)*Užsakymas!N907)*Užsakymas!H907</f>
        <v>0</v>
      </c>
      <c r="B860" s="76">
        <f>SUM((Užsakymas!F907*0.001*Užsakymas!I907+Užsakymas!G907*0.001*Užsakymas!L907))*Užsakymas!H907</f>
        <v>0</v>
      </c>
      <c r="C860" s="77">
        <f>SUM((Užsakymas!F907*0.001)*Užsakymas!J907+(Užsakymas!G907*0.001)*Užsakymas!M907)*Užsakymas!H907</f>
        <v>0</v>
      </c>
    </row>
    <row r="861" spans="1:3" x14ac:dyDescent="0.25">
      <c r="A861" s="75">
        <f>SUM((Užsakymas!F908*0.001)*Užsakymas!K908+(Užsakymas!G908*0.001)*Užsakymas!N908)*Užsakymas!H908</f>
        <v>0</v>
      </c>
      <c r="B861" s="76">
        <f>SUM((Užsakymas!F908*0.001*Užsakymas!I908+Užsakymas!G908*0.001*Užsakymas!L908))*Užsakymas!H908</f>
        <v>0</v>
      </c>
      <c r="C861" s="77">
        <f>SUM((Užsakymas!F908*0.001)*Užsakymas!J908+(Užsakymas!G908*0.001)*Užsakymas!M908)*Užsakymas!H908</f>
        <v>0</v>
      </c>
    </row>
    <row r="862" spans="1:3" x14ac:dyDescent="0.25">
      <c r="A862" s="75">
        <f>SUM((Užsakymas!F909*0.001)*Užsakymas!K909+(Užsakymas!G909*0.001)*Užsakymas!N909)*Užsakymas!H909</f>
        <v>0</v>
      </c>
      <c r="B862" s="76">
        <f>SUM((Užsakymas!F909*0.001*Užsakymas!I909+Užsakymas!G909*0.001*Užsakymas!L909))*Užsakymas!H909</f>
        <v>0</v>
      </c>
      <c r="C862" s="77">
        <f>SUM((Užsakymas!F909*0.001)*Užsakymas!J909+(Užsakymas!G909*0.001)*Užsakymas!M909)*Užsakymas!H909</f>
        <v>0</v>
      </c>
    </row>
    <row r="863" spans="1:3" x14ac:dyDescent="0.25">
      <c r="A863" s="75">
        <f>SUM((Užsakymas!F910*0.001)*Užsakymas!K910+(Užsakymas!G910*0.001)*Užsakymas!N910)*Užsakymas!H910</f>
        <v>0</v>
      </c>
      <c r="B863" s="76">
        <f>SUM((Užsakymas!F910*0.001*Užsakymas!I910+Užsakymas!G910*0.001*Užsakymas!L910))*Užsakymas!H910</f>
        <v>0</v>
      </c>
      <c r="C863" s="77">
        <f>SUM((Užsakymas!F910*0.001)*Užsakymas!J910+(Užsakymas!G910*0.001)*Užsakymas!M910)*Užsakymas!H910</f>
        <v>0</v>
      </c>
    </row>
    <row r="864" spans="1:3" x14ac:dyDescent="0.25">
      <c r="A864" s="75">
        <f>SUM((Užsakymas!F911*0.001)*Užsakymas!K911+(Užsakymas!G911*0.001)*Užsakymas!N911)*Užsakymas!H911</f>
        <v>0</v>
      </c>
      <c r="B864" s="76">
        <f>SUM((Užsakymas!F911*0.001*Užsakymas!I911+Užsakymas!G911*0.001*Užsakymas!L911))*Užsakymas!H911</f>
        <v>0</v>
      </c>
      <c r="C864" s="77">
        <f>SUM((Užsakymas!F911*0.001)*Užsakymas!J911+(Užsakymas!G911*0.001)*Užsakymas!M911)*Užsakymas!H911</f>
        <v>0</v>
      </c>
    </row>
    <row r="865" spans="1:3" x14ac:dyDescent="0.25">
      <c r="A865" s="75">
        <f>SUM((Užsakymas!F912*0.001)*Užsakymas!K912+(Užsakymas!G912*0.001)*Užsakymas!N912)*Užsakymas!H912</f>
        <v>0</v>
      </c>
      <c r="B865" s="76">
        <f>SUM((Užsakymas!F912*0.001*Užsakymas!I912+Užsakymas!G912*0.001*Užsakymas!L912))*Užsakymas!H912</f>
        <v>0</v>
      </c>
      <c r="C865" s="77">
        <f>SUM((Užsakymas!F912*0.001)*Užsakymas!J912+(Užsakymas!G912*0.001)*Užsakymas!M912)*Užsakymas!H912</f>
        <v>0</v>
      </c>
    </row>
    <row r="866" spans="1:3" x14ac:dyDescent="0.25">
      <c r="A866" s="75">
        <f>SUM((Užsakymas!F913*0.001)*Užsakymas!K913+(Užsakymas!G913*0.001)*Užsakymas!N913)*Užsakymas!H913</f>
        <v>0</v>
      </c>
      <c r="B866" s="76">
        <f>SUM((Užsakymas!F913*0.001*Užsakymas!I913+Užsakymas!G913*0.001*Užsakymas!L913))*Užsakymas!H913</f>
        <v>0</v>
      </c>
      <c r="C866" s="77">
        <f>SUM((Užsakymas!F913*0.001)*Užsakymas!J913+(Užsakymas!G913*0.001)*Užsakymas!M913)*Užsakymas!H913</f>
        <v>0</v>
      </c>
    </row>
    <row r="867" spans="1:3" x14ac:dyDescent="0.25">
      <c r="A867" s="75">
        <f>SUM((Užsakymas!F914*0.001)*Užsakymas!K914+(Užsakymas!G914*0.001)*Užsakymas!N914)*Užsakymas!H914</f>
        <v>0</v>
      </c>
      <c r="B867" s="76">
        <f>SUM((Užsakymas!F914*0.001*Užsakymas!I914+Užsakymas!G914*0.001*Užsakymas!L914))*Užsakymas!H914</f>
        <v>0</v>
      </c>
      <c r="C867" s="77">
        <f>SUM((Užsakymas!F914*0.001)*Užsakymas!J914+(Užsakymas!G914*0.001)*Užsakymas!M914)*Užsakymas!H914</f>
        <v>0</v>
      </c>
    </row>
    <row r="868" spans="1:3" x14ac:dyDescent="0.25">
      <c r="A868" s="75">
        <f>SUM((Užsakymas!F915*0.001)*Užsakymas!K915+(Užsakymas!G915*0.001)*Užsakymas!N915)*Užsakymas!H915</f>
        <v>0</v>
      </c>
      <c r="B868" s="76">
        <f>SUM((Užsakymas!F915*0.001*Užsakymas!I915+Užsakymas!G915*0.001*Užsakymas!L915))*Užsakymas!H915</f>
        <v>0</v>
      </c>
      <c r="C868" s="77">
        <f>SUM((Užsakymas!F915*0.001)*Užsakymas!J915+(Užsakymas!G915*0.001)*Užsakymas!M915)*Užsakymas!H915</f>
        <v>0</v>
      </c>
    </row>
    <row r="869" spans="1:3" x14ac:dyDescent="0.25">
      <c r="A869" s="75">
        <f>SUM((Užsakymas!F916*0.001)*Užsakymas!K916+(Užsakymas!G916*0.001)*Užsakymas!N916)*Užsakymas!H916</f>
        <v>0</v>
      </c>
      <c r="B869" s="76">
        <f>SUM((Užsakymas!F916*0.001*Užsakymas!I916+Užsakymas!G916*0.001*Užsakymas!L916))*Užsakymas!H916</f>
        <v>0</v>
      </c>
      <c r="C869" s="77">
        <f>SUM((Užsakymas!F916*0.001)*Užsakymas!J916+(Užsakymas!G916*0.001)*Užsakymas!M916)*Užsakymas!H916</f>
        <v>0</v>
      </c>
    </row>
    <row r="870" spans="1:3" x14ac:dyDescent="0.25">
      <c r="A870" s="75">
        <f>SUM((Užsakymas!F917*0.001)*Užsakymas!K917+(Užsakymas!G917*0.001)*Užsakymas!N917)*Užsakymas!H917</f>
        <v>0</v>
      </c>
      <c r="B870" s="76">
        <f>SUM((Užsakymas!F917*0.001*Užsakymas!I917+Užsakymas!G917*0.001*Užsakymas!L917))*Užsakymas!H917</f>
        <v>0</v>
      </c>
      <c r="C870" s="77">
        <f>SUM((Užsakymas!F917*0.001)*Užsakymas!J917+(Užsakymas!G917*0.001)*Užsakymas!M917)*Užsakymas!H917</f>
        <v>0</v>
      </c>
    </row>
    <row r="871" spans="1:3" x14ac:dyDescent="0.25">
      <c r="A871" s="75">
        <f>SUM((Užsakymas!F918*0.001)*Užsakymas!K918+(Užsakymas!G918*0.001)*Užsakymas!N918)*Užsakymas!H918</f>
        <v>0</v>
      </c>
      <c r="B871" s="76">
        <f>SUM((Užsakymas!F918*0.001*Užsakymas!I918+Užsakymas!G918*0.001*Užsakymas!L918))*Užsakymas!H918</f>
        <v>0</v>
      </c>
      <c r="C871" s="77">
        <f>SUM((Užsakymas!F918*0.001)*Užsakymas!J918+(Užsakymas!G918*0.001)*Užsakymas!M918)*Užsakymas!H918</f>
        <v>0</v>
      </c>
    </row>
    <row r="872" spans="1:3" x14ac:dyDescent="0.25">
      <c r="A872" s="75">
        <f>SUM((Užsakymas!F919*0.001)*Užsakymas!K919+(Užsakymas!G919*0.001)*Užsakymas!N919)*Užsakymas!H919</f>
        <v>0</v>
      </c>
      <c r="B872" s="76">
        <f>SUM((Užsakymas!F919*0.001*Užsakymas!I919+Užsakymas!G919*0.001*Užsakymas!L919))*Užsakymas!H919</f>
        <v>0</v>
      </c>
      <c r="C872" s="77">
        <f>SUM((Užsakymas!F919*0.001)*Užsakymas!J919+(Užsakymas!G919*0.001)*Užsakymas!M919)*Užsakymas!H919</f>
        <v>0</v>
      </c>
    </row>
    <row r="873" spans="1:3" x14ac:dyDescent="0.25">
      <c r="A873" s="75">
        <f>SUM((Užsakymas!F920*0.001)*Užsakymas!K920+(Užsakymas!G920*0.001)*Užsakymas!N920)*Užsakymas!H920</f>
        <v>0</v>
      </c>
      <c r="B873" s="76">
        <f>SUM((Užsakymas!F920*0.001*Užsakymas!I920+Užsakymas!G920*0.001*Užsakymas!L920))*Užsakymas!H920</f>
        <v>0</v>
      </c>
      <c r="C873" s="77">
        <f>SUM((Užsakymas!F920*0.001)*Užsakymas!J920+(Užsakymas!G920*0.001)*Užsakymas!M920)*Užsakymas!H920</f>
        <v>0</v>
      </c>
    </row>
    <row r="874" spans="1:3" x14ac:dyDescent="0.25">
      <c r="A874" s="75">
        <f>SUM((Užsakymas!F921*0.001)*Užsakymas!K921+(Užsakymas!G921*0.001)*Užsakymas!N921)*Užsakymas!H921</f>
        <v>0</v>
      </c>
      <c r="B874" s="76">
        <f>SUM((Užsakymas!F921*0.001*Užsakymas!I921+Užsakymas!G921*0.001*Užsakymas!L921))*Užsakymas!H921</f>
        <v>0</v>
      </c>
      <c r="C874" s="77">
        <f>SUM((Užsakymas!F921*0.001)*Užsakymas!J921+(Užsakymas!G921*0.001)*Užsakymas!M921)*Užsakymas!H921</f>
        <v>0</v>
      </c>
    </row>
    <row r="875" spans="1:3" x14ac:dyDescent="0.25">
      <c r="A875" s="75">
        <f>SUM((Užsakymas!F922*0.001)*Užsakymas!K922+(Užsakymas!G922*0.001)*Užsakymas!N922)*Užsakymas!H922</f>
        <v>0</v>
      </c>
      <c r="B875" s="76">
        <f>SUM((Užsakymas!F922*0.001*Užsakymas!I922+Užsakymas!G922*0.001*Užsakymas!L922))*Užsakymas!H922</f>
        <v>0</v>
      </c>
      <c r="C875" s="77">
        <f>SUM((Užsakymas!F922*0.001)*Užsakymas!J922+(Užsakymas!G922*0.001)*Užsakymas!M922)*Užsakymas!H922</f>
        <v>0</v>
      </c>
    </row>
    <row r="876" spans="1:3" x14ac:dyDescent="0.25">
      <c r="A876" s="75">
        <f>SUM((Užsakymas!F923*0.001)*Užsakymas!K923+(Užsakymas!G923*0.001)*Užsakymas!N923)*Užsakymas!H923</f>
        <v>0</v>
      </c>
      <c r="B876" s="76">
        <f>SUM((Užsakymas!F923*0.001*Užsakymas!I923+Užsakymas!G923*0.001*Užsakymas!L923))*Užsakymas!H923</f>
        <v>0</v>
      </c>
      <c r="C876" s="77">
        <f>SUM((Užsakymas!F923*0.001)*Užsakymas!J923+(Užsakymas!G923*0.001)*Užsakymas!M923)*Užsakymas!H923</f>
        <v>0</v>
      </c>
    </row>
    <row r="877" spans="1:3" x14ac:dyDescent="0.25">
      <c r="A877" s="75">
        <f>SUM((Užsakymas!F924*0.001)*Užsakymas!K924+(Užsakymas!G924*0.001)*Užsakymas!N924)*Užsakymas!H924</f>
        <v>0</v>
      </c>
      <c r="B877" s="76">
        <f>SUM((Užsakymas!F924*0.001*Užsakymas!I924+Užsakymas!G924*0.001*Užsakymas!L924))*Užsakymas!H924</f>
        <v>0</v>
      </c>
      <c r="C877" s="77">
        <f>SUM((Užsakymas!F924*0.001)*Užsakymas!J924+(Užsakymas!G924*0.001)*Užsakymas!M924)*Užsakymas!H924</f>
        <v>0</v>
      </c>
    </row>
    <row r="878" spans="1:3" x14ac:dyDescent="0.25">
      <c r="A878" s="75">
        <f>SUM((Užsakymas!F925*0.001)*Užsakymas!K925+(Užsakymas!G925*0.001)*Užsakymas!N925)*Užsakymas!H925</f>
        <v>0</v>
      </c>
      <c r="B878" s="76">
        <f>SUM((Užsakymas!F925*0.001*Užsakymas!I925+Užsakymas!G925*0.001*Užsakymas!L925))*Užsakymas!H925</f>
        <v>0</v>
      </c>
      <c r="C878" s="77">
        <f>SUM((Užsakymas!F925*0.001)*Užsakymas!J925+(Užsakymas!G925*0.001)*Užsakymas!M925)*Užsakymas!H925</f>
        <v>0</v>
      </c>
    </row>
    <row r="879" spans="1:3" x14ac:dyDescent="0.25">
      <c r="A879" s="75">
        <f>SUM((Užsakymas!F926*0.001)*Užsakymas!K926+(Užsakymas!G926*0.001)*Užsakymas!N926)*Užsakymas!H926</f>
        <v>0</v>
      </c>
      <c r="B879" s="76">
        <f>SUM((Užsakymas!F926*0.001*Užsakymas!I926+Užsakymas!G926*0.001*Užsakymas!L926))*Užsakymas!H926</f>
        <v>0</v>
      </c>
      <c r="C879" s="77">
        <f>SUM((Užsakymas!F926*0.001)*Užsakymas!J926+(Užsakymas!G926*0.001)*Užsakymas!M926)*Užsakymas!H926</f>
        <v>0</v>
      </c>
    </row>
    <row r="880" spans="1:3" x14ac:dyDescent="0.25">
      <c r="A880" s="75">
        <f>SUM((Užsakymas!F927*0.001)*Užsakymas!K927+(Užsakymas!G927*0.001)*Užsakymas!N927)*Užsakymas!H927</f>
        <v>0</v>
      </c>
      <c r="B880" s="76">
        <f>SUM((Užsakymas!F927*0.001*Užsakymas!I927+Užsakymas!G927*0.001*Užsakymas!L927))*Užsakymas!H927</f>
        <v>0</v>
      </c>
      <c r="C880" s="77">
        <f>SUM((Užsakymas!F927*0.001)*Užsakymas!J927+(Užsakymas!G927*0.001)*Užsakymas!M927)*Užsakymas!H927</f>
        <v>0</v>
      </c>
    </row>
    <row r="881" spans="1:3" x14ac:dyDescent="0.25">
      <c r="A881" s="75">
        <f>SUM((Užsakymas!F928*0.001)*Užsakymas!K928+(Užsakymas!G928*0.001)*Užsakymas!N928)*Užsakymas!H928</f>
        <v>0</v>
      </c>
      <c r="B881" s="76">
        <f>SUM((Užsakymas!F928*0.001*Užsakymas!I928+Užsakymas!G928*0.001*Užsakymas!L928))*Užsakymas!H928</f>
        <v>0</v>
      </c>
      <c r="C881" s="77">
        <f>SUM((Užsakymas!F928*0.001)*Užsakymas!J928+(Užsakymas!G928*0.001)*Užsakymas!M928)*Užsakymas!H928</f>
        <v>0</v>
      </c>
    </row>
    <row r="882" spans="1:3" x14ac:dyDescent="0.25">
      <c r="A882" s="75">
        <f>SUM((Užsakymas!F929*0.001)*Užsakymas!K929+(Užsakymas!G929*0.001)*Užsakymas!N929)*Užsakymas!H929</f>
        <v>0</v>
      </c>
      <c r="B882" s="76">
        <f>SUM((Užsakymas!F929*0.001*Užsakymas!I929+Užsakymas!G929*0.001*Užsakymas!L929))*Užsakymas!H929</f>
        <v>0</v>
      </c>
      <c r="C882" s="77">
        <f>SUM((Užsakymas!F929*0.001)*Užsakymas!J929+(Užsakymas!G929*0.001)*Užsakymas!M929)*Užsakymas!H929</f>
        <v>0</v>
      </c>
    </row>
    <row r="883" spans="1:3" x14ac:dyDescent="0.25">
      <c r="A883" s="75">
        <f>SUM((Užsakymas!F930*0.001)*Užsakymas!K930+(Užsakymas!G930*0.001)*Užsakymas!N930)*Užsakymas!H930</f>
        <v>0</v>
      </c>
      <c r="B883" s="76">
        <f>SUM((Užsakymas!F930*0.001*Užsakymas!I930+Užsakymas!G930*0.001*Užsakymas!L930))*Užsakymas!H930</f>
        <v>0</v>
      </c>
      <c r="C883" s="77">
        <f>SUM((Užsakymas!F930*0.001)*Užsakymas!J930+(Užsakymas!G930*0.001)*Užsakymas!M930)*Užsakymas!H930</f>
        <v>0</v>
      </c>
    </row>
    <row r="884" spans="1:3" x14ac:dyDescent="0.25">
      <c r="A884" s="75">
        <f>SUM((Užsakymas!F931*0.001)*Užsakymas!K931+(Užsakymas!G931*0.001)*Užsakymas!N931)*Užsakymas!H931</f>
        <v>0</v>
      </c>
      <c r="B884" s="76">
        <f>SUM((Užsakymas!F931*0.001*Užsakymas!I931+Užsakymas!G931*0.001*Užsakymas!L931))*Užsakymas!H931</f>
        <v>0</v>
      </c>
      <c r="C884" s="77">
        <f>SUM((Užsakymas!F931*0.001)*Užsakymas!J931+(Užsakymas!G931*0.001)*Užsakymas!M931)*Užsakymas!H931</f>
        <v>0</v>
      </c>
    </row>
    <row r="885" spans="1:3" x14ac:dyDescent="0.25">
      <c r="A885" s="75">
        <f>SUM((Užsakymas!F932*0.001)*Užsakymas!K932+(Užsakymas!G932*0.001)*Užsakymas!N932)*Užsakymas!H932</f>
        <v>0</v>
      </c>
      <c r="B885" s="76">
        <f>SUM((Užsakymas!F932*0.001*Užsakymas!I932+Užsakymas!G932*0.001*Užsakymas!L932))*Užsakymas!H932</f>
        <v>0</v>
      </c>
      <c r="C885" s="77">
        <f>SUM((Užsakymas!F932*0.001)*Užsakymas!J932+(Užsakymas!G932*0.001)*Užsakymas!M932)*Užsakymas!H932</f>
        <v>0</v>
      </c>
    </row>
    <row r="886" spans="1:3" x14ac:dyDescent="0.25">
      <c r="A886" s="75">
        <f>SUM((Užsakymas!F933*0.001)*Užsakymas!K933+(Užsakymas!G933*0.001)*Užsakymas!N933)*Užsakymas!H933</f>
        <v>0</v>
      </c>
      <c r="B886" s="76">
        <f>SUM((Užsakymas!F933*0.001*Užsakymas!I933+Užsakymas!G933*0.001*Užsakymas!L933))*Užsakymas!H933</f>
        <v>0</v>
      </c>
      <c r="C886" s="77">
        <f>SUM((Užsakymas!F933*0.001)*Užsakymas!J933+(Užsakymas!G933*0.001)*Užsakymas!M933)*Užsakymas!H933</f>
        <v>0</v>
      </c>
    </row>
    <row r="887" spans="1:3" x14ac:dyDescent="0.25">
      <c r="A887" s="75">
        <f>SUM((Užsakymas!F934*0.001)*Užsakymas!K934+(Užsakymas!G934*0.001)*Užsakymas!N934)*Užsakymas!H934</f>
        <v>0</v>
      </c>
      <c r="B887" s="76">
        <f>SUM((Užsakymas!F934*0.001*Užsakymas!I934+Užsakymas!G934*0.001*Užsakymas!L934))*Užsakymas!H934</f>
        <v>0</v>
      </c>
      <c r="C887" s="77">
        <f>SUM((Užsakymas!F934*0.001)*Užsakymas!J934+(Užsakymas!G934*0.001)*Užsakymas!M934)*Užsakymas!H934</f>
        <v>0</v>
      </c>
    </row>
    <row r="888" spans="1:3" x14ac:dyDescent="0.25">
      <c r="A888" s="75">
        <f>SUM((Užsakymas!F935*0.001)*Užsakymas!K935+(Užsakymas!G935*0.001)*Užsakymas!N935)*Užsakymas!H935</f>
        <v>0</v>
      </c>
      <c r="B888" s="76">
        <f>SUM((Užsakymas!F935*0.001*Užsakymas!I935+Užsakymas!G935*0.001*Užsakymas!L935))*Užsakymas!H935</f>
        <v>0</v>
      </c>
      <c r="C888" s="77">
        <f>SUM((Užsakymas!F935*0.001)*Užsakymas!J935+(Užsakymas!G935*0.001)*Užsakymas!M935)*Užsakymas!H935</f>
        <v>0</v>
      </c>
    </row>
    <row r="889" spans="1:3" x14ac:dyDescent="0.25">
      <c r="A889" s="75">
        <f>SUM((Užsakymas!F936*0.001)*Užsakymas!K936+(Užsakymas!G936*0.001)*Užsakymas!N936)*Užsakymas!H936</f>
        <v>0</v>
      </c>
      <c r="B889" s="76">
        <f>SUM((Užsakymas!F936*0.001*Užsakymas!I936+Užsakymas!G936*0.001*Užsakymas!L936))*Užsakymas!H936</f>
        <v>0</v>
      </c>
      <c r="C889" s="77">
        <f>SUM((Užsakymas!F936*0.001)*Užsakymas!J936+(Užsakymas!G936*0.001)*Užsakymas!M936)*Užsakymas!H936</f>
        <v>0</v>
      </c>
    </row>
    <row r="890" spans="1:3" x14ac:dyDescent="0.25">
      <c r="A890" s="75">
        <f>SUM((Užsakymas!F937*0.001)*Užsakymas!K937+(Užsakymas!G937*0.001)*Užsakymas!N937)*Užsakymas!H937</f>
        <v>0</v>
      </c>
      <c r="B890" s="76">
        <f>SUM((Užsakymas!F937*0.001*Užsakymas!I937+Užsakymas!G937*0.001*Užsakymas!L937))*Užsakymas!H937</f>
        <v>0</v>
      </c>
      <c r="C890" s="77">
        <f>SUM((Užsakymas!F937*0.001)*Užsakymas!J937+(Užsakymas!G937*0.001)*Užsakymas!M937)*Užsakymas!H937</f>
        <v>0</v>
      </c>
    </row>
    <row r="891" spans="1:3" x14ac:dyDescent="0.25">
      <c r="A891" s="75">
        <f>SUM((Užsakymas!F938*0.001)*Užsakymas!K938+(Užsakymas!G938*0.001)*Užsakymas!N938)*Užsakymas!H938</f>
        <v>0</v>
      </c>
      <c r="B891" s="76">
        <f>SUM((Užsakymas!F938*0.001*Užsakymas!I938+Užsakymas!G938*0.001*Užsakymas!L938))*Užsakymas!H938</f>
        <v>0</v>
      </c>
      <c r="C891" s="77">
        <f>SUM((Užsakymas!F938*0.001)*Užsakymas!J938+(Užsakymas!G938*0.001)*Užsakymas!M938)*Užsakymas!H938</f>
        <v>0</v>
      </c>
    </row>
    <row r="892" spans="1:3" x14ac:dyDescent="0.25">
      <c r="A892" s="75">
        <f>SUM((Užsakymas!F939*0.001)*Užsakymas!K939+(Užsakymas!G939*0.001)*Užsakymas!N939)*Užsakymas!H939</f>
        <v>0</v>
      </c>
      <c r="B892" s="76">
        <f>SUM((Užsakymas!F939*0.001*Užsakymas!I939+Užsakymas!G939*0.001*Užsakymas!L939))*Užsakymas!H939</f>
        <v>0</v>
      </c>
      <c r="C892" s="77">
        <f>SUM((Užsakymas!F939*0.001)*Užsakymas!J939+(Užsakymas!G939*0.001)*Užsakymas!M939)*Užsakymas!H939</f>
        <v>0</v>
      </c>
    </row>
    <row r="893" spans="1:3" x14ac:dyDescent="0.25">
      <c r="A893" s="75">
        <f>SUM((Užsakymas!F940*0.001)*Užsakymas!K940+(Užsakymas!G940*0.001)*Užsakymas!N940)*Užsakymas!H940</f>
        <v>0</v>
      </c>
      <c r="B893" s="76">
        <f>SUM((Užsakymas!F940*0.001*Užsakymas!I940+Užsakymas!G940*0.001*Užsakymas!L940))*Užsakymas!H940</f>
        <v>0</v>
      </c>
      <c r="C893" s="77">
        <f>SUM((Užsakymas!F940*0.001)*Užsakymas!J940+(Užsakymas!G940*0.001)*Užsakymas!M940)*Užsakymas!H940</f>
        <v>0</v>
      </c>
    </row>
    <row r="894" spans="1:3" x14ac:dyDescent="0.25">
      <c r="A894" s="75">
        <f>SUM((Užsakymas!F941*0.001)*Užsakymas!K941+(Užsakymas!G941*0.001)*Užsakymas!N941)*Užsakymas!H941</f>
        <v>0</v>
      </c>
      <c r="B894" s="76">
        <f>SUM((Užsakymas!F941*0.001*Užsakymas!I941+Užsakymas!G941*0.001*Užsakymas!L941))*Užsakymas!H941</f>
        <v>0</v>
      </c>
      <c r="C894" s="77">
        <f>SUM((Užsakymas!F941*0.001)*Užsakymas!J941+(Užsakymas!G941*0.001)*Užsakymas!M941)*Užsakymas!H941</f>
        <v>0</v>
      </c>
    </row>
    <row r="895" spans="1:3" x14ac:dyDescent="0.25">
      <c r="A895" s="75">
        <f>SUM((Užsakymas!F942*0.001)*Užsakymas!K942+(Užsakymas!G942*0.001)*Užsakymas!N942)*Užsakymas!H942</f>
        <v>0</v>
      </c>
      <c r="B895" s="76">
        <f>SUM((Užsakymas!F942*0.001*Užsakymas!I942+Užsakymas!G942*0.001*Užsakymas!L942))*Užsakymas!H942</f>
        <v>0</v>
      </c>
      <c r="C895" s="77">
        <f>SUM((Užsakymas!F942*0.001)*Užsakymas!J942+(Užsakymas!G942*0.001)*Užsakymas!M942)*Užsakymas!H942</f>
        <v>0</v>
      </c>
    </row>
    <row r="896" spans="1:3" x14ac:dyDescent="0.25">
      <c r="A896" s="75">
        <f>SUM((Užsakymas!F943*0.001)*Užsakymas!K943+(Užsakymas!G943*0.001)*Užsakymas!N943)*Užsakymas!H943</f>
        <v>0</v>
      </c>
      <c r="B896" s="76">
        <f>SUM((Užsakymas!F943*0.001*Užsakymas!I943+Užsakymas!G943*0.001*Užsakymas!L943))*Užsakymas!H943</f>
        <v>0</v>
      </c>
      <c r="C896" s="77">
        <f>SUM((Užsakymas!F943*0.001)*Užsakymas!J943+(Užsakymas!G943*0.001)*Užsakymas!M943)*Užsakymas!H943</f>
        <v>0</v>
      </c>
    </row>
    <row r="897" spans="1:3" x14ac:dyDescent="0.25">
      <c r="A897" s="75">
        <f>SUM((Užsakymas!F944*0.001)*Užsakymas!K944+(Užsakymas!G944*0.001)*Užsakymas!N944)*Užsakymas!H944</f>
        <v>0</v>
      </c>
      <c r="B897" s="76">
        <f>SUM((Užsakymas!F944*0.001*Užsakymas!I944+Užsakymas!G944*0.001*Užsakymas!L944))*Užsakymas!H944</f>
        <v>0</v>
      </c>
      <c r="C897" s="77">
        <f>SUM((Užsakymas!F944*0.001)*Užsakymas!J944+(Užsakymas!G944*0.001)*Užsakymas!M944)*Užsakymas!H944</f>
        <v>0</v>
      </c>
    </row>
    <row r="898" spans="1:3" x14ac:dyDescent="0.25">
      <c r="A898" s="75">
        <f>SUM((Užsakymas!F945*0.001)*Užsakymas!K945+(Užsakymas!G945*0.001)*Užsakymas!N945)*Užsakymas!H945</f>
        <v>0</v>
      </c>
      <c r="B898" s="76">
        <f>SUM((Užsakymas!F945*0.001*Užsakymas!I945+Užsakymas!G945*0.001*Užsakymas!L945))*Užsakymas!H945</f>
        <v>0</v>
      </c>
      <c r="C898" s="77">
        <f>SUM((Užsakymas!F945*0.001)*Užsakymas!J945+(Užsakymas!G945*0.001)*Užsakymas!M945)*Užsakymas!H945</f>
        <v>0</v>
      </c>
    </row>
    <row r="899" spans="1:3" x14ac:dyDescent="0.25">
      <c r="A899" s="75">
        <f>SUM((Užsakymas!F946*0.001)*Užsakymas!K946+(Užsakymas!G946*0.001)*Užsakymas!N946)*Užsakymas!H946</f>
        <v>0</v>
      </c>
      <c r="B899" s="76">
        <f>SUM((Užsakymas!F946*0.001*Užsakymas!I946+Užsakymas!G946*0.001*Užsakymas!L946))*Užsakymas!H946</f>
        <v>0</v>
      </c>
      <c r="C899" s="77">
        <f>SUM((Užsakymas!F946*0.001)*Užsakymas!J946+(Užsakymas!G946*0.001)*Užsakymas!M946)*Užsakymas!H946</f>
        <v>0</v>
      </c>
    </row>
    <row r="900" spans="1:3" x14ac:dyDescent="0.25">
      <c r="A900" s="75">
        <f>SUM((Užsakymas!F947*0.001)*Užsakymas!K947+(Užsakymas!G947*0.001)*Užsakymas!N947)*Užsakymas!H947</f>
        <v>0</v>
      </c>
      <c r="B900" s="76">
        <f>SUM((Užsakymas!F947*0.001*Užsakymas!I947+Užsakymas!G947*0.001*Užsakymas!L947))*Užsakymas!H947</f>
        <v>0</v>
      </c>
      <c r="C900" s="77">
        <f>SUM((Užsakymas!F947*0.001)*Užsakymas!J947+(Užsakymas!G947*0.001)*Užsakymas!M947)*Užsakymas!H947</f>
        <v>0</v>
      </c>
    </row>
    <row r="901" spans="1:3" x14ac:dyDescent="0.25">
      <c r="A901" s="75">
        <f>SUM((Užsakymas!F948*0.001)*Užsakymas!K948+(Užsakymas!G948*0.001)*Užsakymas!N948)*Užsakymas!H948</f>
        <v>0</v>
      </c>
      <c r="B901" s="76">
        <f>SUM((Užsakymas!F948*0.001*Užsakymas!I948+Užsakymas!G948*0.001*Užsakymas!L948))*Užsakymas!H948</f>
        <v>0</v>
      </c>
      <c r="C901" s="77">
        <f>SUM((Užsakymas!F948*0.001)*Užsakymas!J948+(Užsakymas!G948*0.001)*Užsakymas!M948)*Užsakymas!H948</f>
        <v>0</v>
      </c>
    </row>
    <row r="902" spans="1:3" x14ac:dyDescent="0.25">
      <c r="A902" s="75">
        <f>SUM((Užsakymas!F949*0.001)*Užsakymas!K949+(Užsakymas!G949*0.001)*Užsakymas!N949)*Užsakymas!H949</f>
        <v>0</v>
      </c>
      <c r="B902" s="76">
        <f>SUM((Užsakymas!F949*0.001*Užsakymas!I949+Užsakymas!G949*0.001*Užsakymas!L949))*Užsakymas!H949</f>
        <v>0</v>
      </c>
      <c r="C902" s="77">
        <f>SUM((Užsakymas!F949*0.001)*Užsakymas!J949+(Užsakymas!G949*0.001)*Užsakymas!M949)*Užsakymas!H949</f>
        <v>0</v>
      </c>
    </row>
    <row r="903" spans="1:3" x14ac:dyDescent="0.25">
      <c r="A903" s="75">
        <f>SUM((Užsakymas!F950*0.001)*Užsakymas!K950+(Užsakymas!G950*0.001)*Užsakymas!N950)*Užsakymas!H950</f>
        <v>0</v>
      </c>
      <c r="B903" s="76">
        <f>SUM((Užsakymas!F950*0.001*Užsakymas!I950+Užsakymas!G950*0.001*Užsakymas!L950))*Užsakymas!H950</f>
        <v>0</v>
      </c>
      <c r="C903" s="77">
        <f>SUM((Užsakymas!F950*0.001)*Užsakymas!J950+(Užsakymas!G950*0.001)*Užsakymas!M950)*Užsakymas!H950</f>
        <v>0</v>
      </c>
    </row>
    <row r="904" spans="1:3" x14ac:dyDescent="0.25">
      <c r="A904" s="75">
        <f>SUM((Užsakymas!F951*0.001)*Užsakymas!K951+(Užsakymas!G951*0.001)*Užsakymas!N951)*Užsakymas!H951</f>
        <v>0</v>
      </c>
      <c r="B904" s="76">
        <f>SUM((Užsakymas!F951*0.001*Užsakymas!I951+Užsakymas!G951*0.001*Užsakymas!L951))*Užsakymas!H951</f>
        <v>0</v>
      </c>
      <c r="C904" s="77">
        <f>SUM((Užsakymas!F951*0.001)*Užsakymas!J951+(Užsakymas!G951*0.001)*Užsakymas!M951)*Užsakymas!H951</f>
        <v>0</v>
      </c>
    </row>
    <row r="905" spans="1:3" x14ac:dyDescent="0.25">
      <c r="A905" s="75">
        <f>SUM((Užsakymas!F952*0.001)*Užsakymas!K952+(Užsakymas!G952*0.001)*Užsakymas!N952)*Užsakymas!H952</f>
        <v>0</v>
      </c>
      <c r="B905" s="76">
        <f>SUM((Užsakymas!F952*0.001*Užsakymas!I952+Užsakymas!G952*0.001*Užsakymas!L952))*Užsakymas!H952</f>
        <v>0</v>
      </c>
      <c r="C905" s="77">
        <f>SUM((Užsakymas!F952*0.001)*Užsakymas!J952+(Užsakymas!G952*0.001)*Užsakymas!M952)*Užsakymas!H952</f>
        <v>0</v>
      </c>
    </row>
    <row r="906" spans="1:3" x14ac:dyDescent="0.25">
      <c r="A906" s="75">
        <f>SUM((Užsakymas!F953*0.001)*Užsakymas!K953+(Užsakymas!G953*0.001)*Užsakymas!N953)*Užsakymas!H953</f>
        <v>0</v>
      </c>
      <c r="B906" s="76">
        <f>SUM((Užsakymas!F953*0.001*Užsakymas!I953+Užsakymas!G953*0.001*Užsakymas!L953))*Užsakymas!H953</f>
        <v>0</v>
      </c>
      <c r="C906" s="77">
        <f>SUM((Užsakymas!F953*0.001)*Užsakymas!J953+(Užsakymas!G953*0.001)*Užsakymas!M953)*Užsakymas!H953</f>
        <v>0</v>
      </c>
    </row>
    <row r="907" spans="1:3" x14ac:dyDescent="0.25">
      <c r="A907" s="75">
        <f>SUM((Užsakymas!F954*0.001)*Užsakymas!K954+(Užsakymas!G954*0.001)*Užsakymas!N954)*Užsakymas!H954</f>
        <v>0</v>
      </c>
      <c r="B907" s="76">
        <f>SUM((Užsakymas!F954*0.001*Užsakymas!I954+Užsakymas!G954*0.001*Užsakymas!L954))*Užsakymas!H954</f>
        <v>0</v>
      </c>
      <c r="C907" s="77">
        <f>SUM((Užsakymas!F954*0.001)*Užsakymas!J954+(Užsakymas!G954*0.001)*Užsakymas!M954)*Užsakymas!H954</f>
        <v>0</v>
      </c>
    </row>
    <row r="908" spans="1:3" x14ac:dyDescent="0.25">
      <c r="A908" s="75">
        <f>SUM((Užsakymas!F955*0.001)*Užsakymas!K955+(Užsakymas!G955*0.001)*Užsakymas!N955)*Užsakymas!H955</f>
        <v>0</v>
      </c>
      <c r="B908" s="76">
        <f>SUM((Užsakymas!F955*0.001*Užsakymas!I955+Užsakymas!G955*0.001*Užsakymas!L955))*Užsakymas!H955</f>
        <v>0</v>
      </c>
      <c r="C908" s="77">
        <f>SUM((Užsakymas!F955*0.001)*Užsakymas!J955+(Užsakymas!G955*0.001)*Užsakymas!M955)*Užsakymas!H955</f>
        <v>0</v>
      </c>
    </row>
    <row r="909" spans="1:3" x14ac:dyDescent="0.25">
      <c r="A909" s="75">
        <f>SUM((Užsakymas!F956*0.001)*Užsakymas!K956+(Užsakymas!G956*0.001)*Užsakymas!N956)*Užsakymas!H956</f>
        <v>0</v>
      </c>
      <c r="B909" s="76">
        <f>SUM((Užsakymas!F956*0.001*Užsakymas!I956+Užsakymas!G956*0.001*Užsakymas!L956))*Užsakymas!H956</f>
        <v>0</v>
      </c>
      <c r="C909" s="77">
        <f>SUM((Užsakymas!F956*0.001)*Užsakymas!J956+(Užsakymas!G956*0.001)*Užsakymas!M956)*Užsakymas!H956</f>
        <v>0</v>
      </c>
    </row>
    <row r="910" spans="1:3" x14ac:dyDescent="0.25">
      <c r="A910" s="75">
        <f>SUM((Užsakymas!F957*0.001)*Užsakymas!K957+(Užsakymas!G957*0.001)*Užsakymas!N957)*Užsakymas!H957</f>
        <v>0</v>
      </c>
      <c r="B910" s="76">
        <f>SUM((Užsakymas!F957*0.001*Užsakymas!I957+Užsakymas!G957*0.001*Užsakymas!L957))*Užsakymas!H957</f>
        <v>0</v>
      </c>
      <c r="C910" s="77">
        <f>SUM((Užsakymas!F957*0.001)*Užsakymas!J957+(Užsakymas!G957*0.001)*Užsakymas!M957)*Užsakymas!H957</f>
        <v>0</v>
      </c>
    </row>
    <row r="911" spans="1:3" x14ac:dyDescent="0.25">
      <c r="A911" s="75">
        <f>SUM((Užsakymas!F958*0.001)*Užsakymas!K958+(Užsakymas!G958*0.001)*Užsakymas!N958)*Užsakymas!H958</f>
        <v>0</v>
      </c>
      <c r="B911" s="76">
        <f>SUM((Užsakymas!F958*0.001*Užsakymas!I958+Užsakymas!G958*0.001*Užsakymas!L958))*Užsakymas!H958</f>
        <v>0</v>
      </c>
      <c r="C911" s="77">
        <f>SUM((Užsakymas!F958*0.001)*Užsakymas!J958+(Užsakymas!G958*0.001)*Užsakymas!M958)*Užsakymas!H958</f>
        <v>0</v>
      </c>
    </row>
    <row r="912" spans="1:3" x14ac:dyDescent="0.25">
      <c r="A912" s="75">
        <f>SUM((Užsakymas!F959*0.001)*Užsakymas!K959+(Užsakymas!G959*0.001)*Užsakymas!N959)*Užsakymas!H959</f>
        <v>0</v>
      </c>
      <c r="B912" s="76">
        <f>SUM((Užsakymas!F959*0.001*Užsakymas!I959+Užsakymas!G959*0.001*Užsakymas!L959))*Užsakymas!H959</f>
        <v>0</v>
      </c>
      <c r="C912" s="77">
        <f>SUM((Užsakymas!F959*0.001)*Užsakymas!J959+(Užsakymas!G959*0.001)*Užsakymas!M959)*Užsakymas!H959</f>
        <v>0</v>
      </c>
    </row>
    <row r="913" spans="1:3" x14ac:dyDescent="0.25">
      <c r="A913" s="75">
        <f>SUM((Užsakymas!F960*0.001)*Užsakymas!K960+(Užsakymas!G960*0.001)*Užsakymas!N960)*Užsakymas!H960</f>
        <v>0</v>
      </c>
      <c r="B913" s="76">
        <f>SUM((Užsakymas!F960*0.001*Užsakymas!I960+Užsakymas!G960*0.001*Užsakymas!L960))*Užsakymas!H960</f>
        <v>0</v>
      </c>
      <c r="C913" s="77">
        <f>SUM((Užsakymas!F960*0.001)*Užsakymas!J960+(Užsakymas!G960*0.001)*Užsakymas!M960)*Užsakymas!H960</f>
        <v>0</v>
      </c>
    </row>
    <row r="914" spans="1:3" x14ac:dyDescent="0.25">
      <c r="A914" s="75">
        <f>SUM((Užsakymas!F961*0.001)*Užsakymas!K961+(Užsakymas!G961*0.001)*Užsakymas!N961)*Užsakymas!H961</f>
        <v>0</v>
      </c>
      <c r="B914" s="76">
        <f>SUM((Užsakymas!F961*0.001*Užsakymas!I961+Užsakymas!G961*0.001*Užsakymas!L961))*Užsakymas!H961</f>
        <v>0</v>
      </c>
      <c r="C914" s="77">
        <f>SUM((Užsakymas!F961*0.001)*Užsakymas!J961+(Užsakymas!G961*0.001)*Užsakymas!M961)*Užsakymas!H961</f>
        <v>0</v>
      </c>
    </row>
    <row r="915" spans="1:3" x14ac:dyDescent="0.25">
      <c r="A915" s="75">
        <f>SUM((Užsakymas!F962*0.001)*Užsakymas!K962+(Užsakymas!G962*0.001)*Užsakymas!N962)*Užsakymas!H962</f>
        <v>0</v>
      </c>
      <c r="B915" s="76">
        <f>SUM((Užsakymas!F962*0.001*Užsakymas!I962+Užsakymas!G962*0.001*Užsakymas!L962))*Užsakymas!H962</f>
        <v>0</v>
      </c>
      <c r="C915" s="77">
        <f>SUM((Užsakymas!F962*0.001)*Užsakymas!J962+(Užsakymas!G962*0.001)*Užsakymas!M962)*Užsakymas!H962</f>
        <v>0</v>
      </c>
    </row>
    <row r="916" spans="1:3" x14ac:dyDescent="0.25">
      <c r="A916" s="75">
        <f>SUM((Užsakymas!F963*0.001)*Užsakymas!K963+(Užsakymas!G963*0.001)*Užsakymas!N963)*Užsakymas!H963</f>
        <v>0</v>
      </c>
      <c r="B916" s="76">
        <f>SUM((Užsakymas!F963*0.001*Užsakymas!I963+Užsakymas!G963*0.001*Užsakymas!L963))*Užsakymas!H963</f>
        <v>0</v>
      </c>
      <c r="C916" s="77">
        <f>SUM((Užsakymas!F963*0.001)*Užsakymas!J963+(Užsakymas!G963*0.001)*Užsakymas!M963)*Užsakymas!H963</f>
        <v>0</v>
      </c>
    </row>
    <row r="917" spans="1:3" x14ac:dyDescent="0.25">
      <c r="A917" s="75">
        <f>SUM((Užsakymas!F964*0.001)*Užsakymas!K964+(Užsakymas!G964*0.001)*Užsakymas!N964)*Užsakymas!H964</f>
        <v>0</v>
      </c>
      <c r="B917" s="76">
        <f>SUM((Užsakymas!F964*0.001*Užsakymas!I964+Užsakymas!G964*0.001*Užsakymas!L964))*Užsakymas!H964</f>
        <v>0</v>
      </c>
      <c r="C917" s="77">
        <f>SUM((Užsakymas!F964*0.001)*Užsakymas!J964+(Užsakymas!G964*0.001)*Užsakymas!M964)*Užsakymas!H964</f>
        <v>0</v>
      </c>
    </row>
    <row r="918" spans="1:3" x14ac:dyDescent="0.25">
      <c r="A918" s="75">
        <f>SUM((Užsakymas!F965*0.001)*Užsakymas!K965+(Užsakymas!G965*0.001)*Užsakymas!N965)*Užsakymas!H965</f>
        <v>0</v>
      </c>
      <c r="B918" s="76">
        <f>SUM((Užsakymas!F965*0.001*Užsakymas!I965+Užsakymas!G965*0.001*Užsakymas!L965))*Užsakymas!H965</f>
        <v>0</v>
      </c>
      <c r="C918" s="77">
        <f>SUM((Užsakymas!F965*0.001)*Užsakymas!J965+(Užsakymas!G965*0.001)*Užsakymas!M965)*Užsakymas!H965</f>
        <v>0</v>
      </c>
    </row>
    <row r="919" spans="1:3" x14ac:dyDescent="0.25">
      <c r="A919" s="75">
        <f>SUM((Užsakymas!F966*0.001)*Užsakymas!K966+(Užsakymas!G966*0.001)*Užsakymas!N966)*Užsakymas!H966</f>
        <v>0</v>
      </c>
      <c r="B919" s="76">
        <f>SUM((Užsakymas!F966*0.001*Užsakymas!I966+Užsakymas!G966*0.001*Užsakymas!L966))*Užsakymas!H966</f>
        <v>0</v>
      </c>
      <c r="C919" s="77">
        <f>SUM((Užsakymas!F966*0.001)*Užsakymas!J966+(Užsakymas!G966*0.001)*Užsakymas!M966)*Užsakymas!H966</f>
        <v>0</v>
      </c>
    </row>
    <row r="920" spans="1:3" x14ac:dyDescent="0.25">
      <c r="A920" s="75">
        <f>SUM((Užsakymas!F967*0.001)*Užsakymas!K967+(Užsakymas!G967*0.001)*Užsakymas!N967)*Užsakymas!H967</f>
        <v>0</v>
      </c>
      <c r="B920" s="76">
        <f>SUM((Užsakymas!F967*0.001*Užsakymas!I967+Užsakymas!G967*0.001*Užsakymas!L967))*Užsakymas!H967</f>
        <v>0</v>
      </c>
      <c r="C920" s="77">
        <f>SUM((Užsakymas!F967*0.001)*Užsakymas!J967+(Užsakymas!G967*0.001)*Užsakymas!M967)*Užsakymas!H967</f>
        <v>0</v>
      </c>
    </row>
    <row r="921" spans="1:3" x14ac:dyDescent="0.25">
      <c r="A921" s="75">
        <f>SUM((Užsakymas!F968*0.001)*Užsakymas!K968+(Užsakymas!G968*0.001)*Užsakymas!N968)*Užsakymas!H968</f>
        <v>0</v>
      </c>
      <c r="B921" s="76">
        <f>SUM((Užsakymas!F968*0.001*Užsakymas!I968+Užsakymas!G968*0.001*Užsakymas!L968))*Užsakymas!H968</f>
        <v>0</v>
      </c>
      <c r="C921" s="77">
        <f>SUM((Užsakymas!F968*0.001)*Užsakymas!J968+(Užsakymas!G968*0.001)*Užsakymas!M968)*Užsakymas!H968</f>
        <v>0</v>
      </c>
    </row>
    <row r="922" spans="1:3" x14ac:dyDescent="0.25">
      <c r="A922" s="75">
        <f>SUM((Užsakymas!F969*0.001)*Užsakymas!K969+(Užsakymas!G969*0.001)*Užsakymas!N969)*Užsakymas!H969</f>
        <v>0</v>
      </c>
      <c r="B922" s="76">
        <f>SUM((Užsakymas!F969*0.001*Užsakymas!I969+Užsakymas!G969*0.001*Užsakymas!L969))*Užsakymas!H969</f>
        <v>0</v>
      </c>
      <c r="C922" s="77">
        <f>SUM((Užsakymas!F969*0.001)*Užsakymas!J969+(Užsakymas!G969*0.001)*Užsakymas!M969)*Užsakymas!H969</f>
        <v>0</v>
      </c>
    </row>
    <row r="923" spans="1:3" x14ac:dyDescent="0.25">
      <c r="A923" s="75">
        <f>SUM((Užsakymas!F970*0.001)*Užsakymas!K970+(Užsakymas!G970*0.001)*Užsakymas!N970)*Užsakymas!H970</f>
        <v>0</v>
      </c>
      <c r="B923" s="76">
        <f>SUM((Užsakymas!F970*0.001*Užsakymas!I970+Užsakymas!G970*0.001*Užsakymas!L970))*Užsakymas!H970</f>
        <v>0</v>
      </c>
      <c r="C923" s="77">
        <f>SUM((Užsakymas!F970*0.001)*Užsakymas!J970+(Užsakymas!G970*0.001)*Užsakymas!M970)*Užsakymas!H970</f>
        <v>0</v>
      </c>
    </row>
    <row r="924" spans="1:3" x14ac:dyDescent="0.25">
      <c r="A924" s="75">
        <f>SUM((Užsakymas!F971*0.001)*Užsakymas!K971+(Užsakymas!G971*0.001)*Užsakymas!N971)*Užsakymas!H971</f>
        <v>0</v>
      </c>
      <c r="B924" s="76">
        <f>SUM((Užsakymas!F971*0.001*Užsakymas!I971+Užsakymas!G971*0.001*Užsakymas!L971))*Užsakymas!H971</f>
        <v>0</v>
      </c>
      <c r="C924" s="77">
        <f>SUM((Užsakymas!F971*0.001)*Užsakymas!J971+(Užsakymas!G971*0.001)*Užsakymas!M971)*Užsakymas!H971</f>
        <v>0</v>
      </c>
    </row>
    <row r="925" spans="1:3" x14ac:dyDescent="0.25">
      <c r="A925" s="75">
        <f>SUM((Užsakymas!F972*0.001)*Užsakymas!K972+(Užsakymas!G972*0.001)*Užsakymas!N972)*Užsakymas!H972</f>
        <v>0</v>
      </c>
      <c r="B925" s="76">
        <f>SUM((Užsakymas!F972*0.001*Užsakymas!I972+Užsakymas!G972*0.001*Užsakymas!L972))*Užsakymas!H972</f>
        <v>0</v>
      </c>
      <c r="C925" s="77">
        <f>SUM((Užsakymas!F972*0.001)*Užsakymas!J972+(Užsakymas!G972*0.001)*Užsakymas!M972)*Užsakymas!H972</f>
        <v>0</v>
      </c>
    </row>
    <row r="926" spans="1:3" x14ac:dyDescent="0.25">
      <c r="A926" s="75">
        <f>SUM((Užsakymas!F973*0.001)*Užsakymas!K973+(Užsakymas!G973*0.001)*Užsakymas!N973)*Užsakymas!H973</f>
        <v>0</v>
      </c>
      <c r="B926" s="76">
        <f>SUM((Užsakymas!F973*0.001*Užsakymas!I973+Užsakymas!G973*0.001*Užsakymas!L973))*Užsakymas!H973</f>
        <v>0</v>
      </c>
      <c r="C926" s="77">
        <f>SUM((Užsakymas!F973*0.001)*Užsakymas!J973+(Užsakymas!G973*0.001)*Užsakymas!M973)*Užsakymas!H973</f>
        <v>0</v>
      </c>
    </row>
    <row r="927" spans="1:3" x14ac:dyDescent="0.25">
      <c r="A927" s="75">
        <f>SUM((Užsakymas!F974*0.001)*Užsakymas!K974+(Užsakymas!G974*0.001)*Užsakymas!N974)*Užsakymas!H974</f>
        <v>0</v>
      </c>
      <c r="B927" s="76">
        <f>SUM((Užsakymas!F974*0.001*Užsakymas!I974+Užsakymas!G974*0.001*Užsakymas!L974))*Užsakymas!H974</f>
        <v>0</v>
      </c>
      <c r="C927" s="77">
        <f>SUM((Užsakymas!F974*0.001)*Užsakymas!J974+(Užsakymas!G974*0.001)*Užsakymas!M974)*Užsakymas!H974</f>
        <v>0</v>
      </c>
    </row>
    <row r="928" spans="1:3" x14ac:dyDescent="0.25">
      <c r="A928" s="75">
        <f>SUM((Užsakymas!F975*0.001)*Užsakymas!K975+(Užsakymas!G975*0.001)*Užsakymas!N975)*Užsakymas!H975</f>
        <v>0</v>
      </c>
      <c r="B928" s="76">
        <f>SUM((Užsakymas!F975*0.001*Užsakymas!I975+Užsakymas!G975*0.001*Užsakymas!L975))*Užsakymas!H975</f>
        <v>0</v>
      </c>
      <c r="C928" s="77">
        <f>SUM((Užsakymas!F975*0.001)*Užsakymas!J975+(Užsakymas!G975*0.001)*Užsakymas!M975)*Užsakymas!H975</f>
        <v>0</v>
      </c>
    </row>
    <row r="929" spans="1:3" x14ac:dyDescent="0.25">
      <c r="A929" s="75">
        <f>SUM((Užsakymas!F976*0.001)*Užsakymas!K976+(Užsakymas!G976*0.001)*Užsakymas!N976)*Užsakymas!H976</f>
        <v>0</v>
      </c>
      <c r="B929" s="76">
        <f>SUM((Užsakymas!F976*0.001*Užsakymas!I976+Užsakymas!G976*0.001*Užsakymas!L976))*Užsakymas!H976</f>
        <v>0</v>
      </c>
      <c r="C929" s="77">
        <f>SUM((Užsakymas!F976*0.001)*Užsakymas!J976+(Užsakymas!G976*0.001)*Užsakymas!M976)*Užsakymas!H976</f>
        <v>0</v>
      </c>
    </row>
    <row r="930" spans="1:3" x14ac:dyDescent="0.25">
      <c r="A930" s="75">
        <f>SUM((Užsakymas!F977*0.001)*Užsakymas!K977+(Užsakymas!G977*0.001)*Užsakymas!N977)*Užsakymas!H977</f>
        <v>0</v>
      </c>
      <c r="B930" s="76">
        <f>SUM((Užsakymas!F977*0.001*Užsakymas!I977+Užsakymas!G977*0.001*Užsakymas!L977))*Užsakymas!H977</f>
        <v>0</v>
      </c>
      <c r="C930" s="77">
        <f>SUM((Užsakymas!F977*0.001)*Užsakymas!J977+(Užsakymas!G977*0.001)*Užsakymas!M977)*Užsakymas!H977</f>
        <v>0</v>
      </c>
    </row>
    <row r="931" spans="1:3" x14ac:dyDescent="0.25">
      <c r="A931" s="75">
        <f>SUM((Užsakymas!F978*0.001)*Užsakymas!K978+(Užsakymas!G978*0.001)*Užsakymas!N978)*Užsakymas!H978</f>
        <v>0</v>
      </c>
      <c r="B931" s="76">
        <f>SUM((Užsakymas!F978*0.001*Užsakymas!I978+Užsakymas!G978*0.001*Užsakymas!L978))*Užsakymas!H978</f>
        <v>0</v>
      </c>
      <c r="C931" s="77">
        <f>SUM((Užsakymas!F978*0.001)*Užsakymas!J978+(Užsakymas!G978*0.001)*Užsakymas!M978)*Užsakymas!H978</f>
        <v>0</v>
      </c>
    </row>
    <row r="932" spans="1:3" x14ac:dyDescent="0.25">
      <c r="A932" s="75">
        <f>SUM((Užsakymas!F979*0.001)*Užsakymas!K979+(Užsakymas!G979*0.001)*Užsakymas!N979)*Užsakymas!H979</f>
        <v>0</v>
      </c>
      <c r="B932" s="76">
        <f>SUM((Užsakymas!F979*0.001*Užsakymas!I979+Užsakymas!G979*0.001*Užsakymas!L979))*Užsakymas!H979</f>
        <v>0</v>
      </c>
      <c r="C932" s="77">
        <f>SUM((Užsakymas!F979*0.001)*Užsakymas!J979+(Užsakymas!G979*0.001)*Užsakymas!M979)*Užsakymas!H979</f>
        <v>0</v>
      </c>
    </row>
    <row r="933" spans="1:3" x14ac:dyDescent="0.25">
      <c r="A933" s="75">
        <f>SUM((Užsakymas!F980*0.001)*Užsakymas!K980+(Užsakymas!G980*0.001)*Užsakymas!N980)*Užsakymas!H980</f>
        <v>0</v>
      </c>
      <c r="B933" s="76">
        <f>SUM((Užsakymas!F980*0.001*Užsakymas!I980+Užsakymas!G980*0.001*Užsakymas!L980))*Užsakymas!H980</f>
        <v>0</v>
      </c>
      <c r="C933" s="77">
        <f>SUM((Užsakymas!F980*0.001)*Užsakymas!J980+(Užsakymas!G980*0.001)*Užsakymas!M980)*Užsakymas!H980</f>
        <v>0</v>
      </c>
    </row>
    <row r="934" spans="1:3" x14ac:dyDescent="0.25">
      <c r="A934" s="75">
        <f>SUM((Užsakymas!F981*0.001)*Užsakymas!K981+(Užsakymas!G981*0.001)*Užsakymas!N981)*Užsakymas!H981</f>
        <v>0</v>
      </c>
      <c r="B934" s="76">
        <f>SUM((Užsakymas!F981*0.001*Užsakymas!I981+Užsakymas!G981*0.001*Užsakymas!L981))*Užsakymas!H981</f>
        <v>0</v>
      </c>
      <c r="C934" s="77">
        <f>SUM((Užsakymas!F981*0.001)*Užsakymas!J981+(Užsakymas!G981*0.001)*Užsakymas!M981)*Užsakymas!H981</f>
        <v>0</v>
      </c>
    </row>
    <row r="935" spans="1:3" x14ac:dyDescent="0.25">
      <c r="A935" s="75">
        <f>SUM((Užsakymas!F982*0.001)*Užsakymas!K982+(Užsakymas!G982*0.001)*Užsakymas!N982)*Užsakymas!H982</f>
        <v>0</v>
      </c>
      <c r="B935" s="76">
        <f>SUM((Užsakymas!F982*0.001*Užsakymas!I982+Užsakymas!G982*0.001*Užsakymas!L982))*Užsakymas!H982</f>
        <v>0</v>
      </c>
      <c r="C935" s="77">
        <f>SUM((Užsakymas!F982*0.001)*Užsakymas!J982+(Užsakymas!G982*0.001)*Užsakymas!M982)*Užsakymas!H982</f>
        <v>0</v>
      </c>
    </row>
    <row r="936" spans="1:3" x14ac:dyDescent="0.25">
      <c r="A936" s="75">
        <f>SUM((Užsakymas!F983*0.001)*Užsakymas!K983+(Užsakymas!G983*0.001)*Užsakymas!N983)*Užsakymas!H983</f>
        <v>0</v>
      </c>
      <c r="B936" s="76">
        <f>SUM((Užsakymas!F983*0.001*Užsakymas!I983+Užsakymas!G983*0.001*Užsakymas!L983))*Užsakymas!H983</f>
        <v>0</v>
      </c>
      <c r="C936" s="77">
        <f>SUM((Užsakymas!F983*0.001)*Užsakymas!J983+(Užsakymas!G983*0.001)*Užsakymas!M983)*Užsakymas!H983</f>
        <v>0</v>
      </c>
    </row>
    <row r="937" spans="1:3" x14ac:dyDescent="0.25">
      <c r="A937" s="75">
        <f>SUM((Užsakymas!F984*0.001)*Užsakymas!K984+(Užsakymas!G984*0.001)*Užsakymas!N984)*Užsakymas!H984</f>
        <v>0</v>
      </c>
      <c r="B937" s="76">
        <f>SUM((Užsakymas!F984*0.001*Užsakymas!I984+Užsakymas!G984*0.001*Užsakymas!L984))*Užsakymas!H984</f>
        <v>0</v>
      </c>
      <c r="C937" s="77">
        <f>SUM((Užsakymas!F984*0.001)*Užsakymas!J984+(Užsakymas!G984*0.001)*Užsakymas!M984)*Užsakymas!H984</f>
        <v>0</v>
      </c>
    </row>
    <row r="938" spans="1:3" x14ac:dyDescent="0.25">
      <c r="A938" s="75">
        <f>SUM((Užsakymas!F985*0.001)*Užsakymas!K985+(Užsakymas!G985*0.001)*Užsakymas!N985)*Užsakymas!H985</f>
        <v>0</v>
      </c>
      <c r="B938" s="76">
        <f>SUM((Užsakymas!F985*0.001*Užsakymas!I985+Užsakymas!G985*0.001*Užsakymas!L985))*Užsakymas!H985</f>
        <v>0</v>
      </c>
      <c r="C938" s="77">
        <f>SUM((Užsakymas!F985*0.001)*Užsakymas!J985+(Užsakymas!G985*0.001)*Užsakymas!M985)*Užsakymas!H985</f>
        <v>0</v>
      </c>
    </row>
    <row r="939" spans="1:3" x14ac:dyDescent="0.25">
      <c r="A939" s="75">
        <f>SUM((Užsakymas!F986*0.001)*Užsakymas!K986+(Užsakymas!G986*0.001)*Užsakymas!N986)*Užsakymas!H986</f>
        <v>0</v>
      </c>
      <c r="B939" s="76">
        <f>SUM((Užsakymas!F986*0.001*Užsakymas!I986+Užsakymas!G986*0.001*Užsakymas!L986))*Užsakymas!H986</f>
        <v>0</v>
      </c>
      <c r="C939" s="77">
        <f>SUM((Užsakymas!F986*0.001)*Užsakymas!J986+(Užsakymas!G986*0.001)*Užsakymas!M986)*Užsakymas!H986</f>
        <v>0</v>
      </c>
    </row>
    <row r="940" spans="1:3" x14ac:dyDescent="0.25">
      <c r="A940" s="75">
        <f>SUM((Užsakymas!F987*0.001)*Užsakymas!K987+(Užsakymas!G987*0.001)*Užsakymas!N987)*Užsakymas!H987</f>
        <v>0</v>
      </c>
      <c r="B940" s="76">
        <f>SUM((Užsakymas!F987*0.001*Užsakymas!I987+Užsakymas!G987*0.001*Užsakymas!L987))*Užsakymas!H987</f>
        <v>0</v>
      </c>
      <c r="C940" s="77">
        <f>SUM((Užsakymas!F987*0.001)*Užsakymas!J987+(Užsakymas!G987*0.001)*Užsakymas!M987)*Užsakymas!H987</f>
        <v>0</v>
      </c>
    </row>
    <row r="941" spans="1:3" x14ac:dyDescent="0.25">
      <c r="A941" s="75">
        <f>SUM((Užsakymas!F988*0.001)*Užsakymas!K988+(Užsakymas!G988*0.001)*Užsakymas!N988)*Užsakymas!H988</f>
        <v>0</v>
      </c>
      <c r="B941" s="76">
        <f>SUM((Užsakymas!F988*0.001*Užsakymas!I988+Užsakymas!G988*0.001*Užsakymas!L988))*Užsakymas!H988</f>
        <v>0</v>
      </c>
      <c r="C941" s="77">
        <f>SUM((Užsakymas!F988*0.001)*Užsakymas!J988+(Užsakymas!G988*0.001)*Užsakymas!M988)*Užsakymas!H988</f>
        <v>0</v>
      </c>
    </row>
    <row r="942" spans="1:3" x14ac:dyDescent="0.25">
      <c r="A942" s="75">
        <f>SUM((Užsakymas!F989*0.001)*Užsakymas!K989+(Užsakymas!G989*0.001)*Užsakymas!N989)*Užsakymas!H989</f>
        <v>0</v>
      </c>
      <c r="B942" s="76">
        <f>SUM((Užsakymas!F989*0.001*Užsakymas!I989+Užsakymas!G989*0.001*Užsakymas!L989))*Užsakymas!H989</f>
        <v>0</v>
      </c>
      <c r="C942" s="77">
        <f>SUM((Užsakymas!F989*0.001)*Užsakymas!J989+(Užsakymas!G989*0.001)*Užsakymas!M989)*Užsakymas!H989</f>
        <v>0</v>
      </c>
    </row>
    <row r="943" spans="1:3" x14ac:dyDescent="0.25">
      <c r="A943" s="75">
        <f>SUM((Užsakymas!F990*0.001)*Užsakymas!K990+(Užsakymas!G990*0.001)*Užsakymas!N990)*Užsakymas!H990</f>
        <v>0</v>
      </c>
      <c r="B943" s="76">
        <f>SUM((Užsakymas!F990*0.001*Užsakymas!I990+Užsakymas!G990*0.001*Užsakymas!L990))*Užsakymas!H990</f>
        <v>0</v>
      </c>
      <c r="C943" s="77">
        <f>SUM((Užsakymas!F990*0.001)*Užsakymas!J990+(Užsakymas!G990*0.001)*Užsakymas!M990)*Užsakymas!H990</f>
        <v>0</v>
      </c>
    </row>
    <row r="944" spans="1:3" x14ac:dyDescent="0.25">
      <c r="A944" s="75">
        <f>SUM((Užsakymas!F991*0.001)*Užsakymas!K991+(Užsakymas!G991*0.001)*Užsakymas!N991)*Užsakymas!H991</f>
        <v>0</v>
      </c>
      <c r="B944" s="76">
        <f>SUM((Užsakymas!F991*0.001*Užsakymas!I991+Užsakymas!G991*0.001*Užsakymas!L991))*Užsakymas!H991</f>
        <v>0</v>
      </c>
      <c r="C944" s="77">
        <f>SUM((Užsakymas!F991*0.001)*Užsakymas!J991+(Užsakymas!G991*0.001)*Užsakymas!M991)*Užsakymas!H991</f>
        <v>0</v>
      </c>
    </row>
    <row r="945" spans="1:3" x14ac:dyDescent="0.25">
      <c r="A945" s="75">
        <f>SUM((Užsakymas!F992*0.001)*Užsakymas!K992+(Užsakymas!G992*0.001)*Užsakymas!N992)*Užsakymas!H992</f>
        <v>0</v>
      </c>
      <c r="B945" s="76">
        <f>SUM((Užsakymas!F992*0.001*Užsakymas!I992+Užsakymas!G992*0.001*Užsakymas!L992))*Užsakymas!H992</f>
        <v>0</v>
      </c>
      <c r="C945" s="77">
        <f>SUM((Užsakymas!F992*0.001)*Užsakymas!J992+(Užsakymas!G992*0.001)*Užsakymas!M992)*Užsakymas!H992</f>
        <v>0</v>
      </c>
    </row>
    <row r="946" spans="1:3" x14ac:dyDescent="0.25">
      <c r="A946" s="75">
        <f>SUM((Užsakymas!F993*0.001)*Užsakymas!K993+(Užsakymas!G993*0.001)*Užsakymas!N993)*Užsakymas!H993</f>
        <v>0</v>
      </c>
      <c r="B946" s="76">
        <f>SUM((Užsakymas!F993*0.001*Užsakymas!I993+Užsakymas!G993*0.001*Užsakymas!L993))*Užsakymas!H993</f>
        <v>0</v>
      </c>
      <c r="C946" s="77">
        <f>SUM((Užsakymas!F993*0.001)*Užsakymas!J993+(Užsakymas!G993*0.001)*Užsakymas!M993)*Užsakymas!H993</f>
        <v>0</v>
      </c>
    </row>
    <row r="947" spans="1:3" x14ac:dyDescent="0.25">
      <c r="A947" s="75">
        <f>SUM((Užsakymas!F994*0.001)*Užsakymas!K994+(Užsakymas!G994*0.001)*Užsakymas!N994)*Užsakymas!H994</f>
        <v>0</v>
      </c>
      <c r="B947" s="76">
        <f>SUM((Užsakymas!F994*0.001*Užsakymas!I994+Užsakymas!G994*0.001*Užsakymas!L994))*Užsakymas!H994</f>
        <v>0</v>
      </c>
      <c r="C947" s="77">
        <f>SUM((Užsakymas!F994*0.001)*Užsakymas!J994+(Užsakymas!G994*0.001)*Užsakymas!M994)*Užsakymas!H994</f>
        <v>0</v>
      </c>
    </row>
    <row r="948" spans="1:3" x14ac:dyDescent="0.25">
      <c r="A948" s="75">
        <f>SUM((Užsakymas!F995*0.001)*Užsakymas!K995+(Užsakymas!G995*0.001)*Užsakymas!N995)*Užsakymas!H995</f>
        <v>0</v>
      </c>
      <c r="B948" s="76">
        <f>SUM((Užsakymas!F995*0.001*Užsakymas!I995+Užsakymas!G995*0.001*Užsakymas!L995))*Užsakymas!H995</f>
        <v>0</v>
      </c>
      <c r="C948" s="77">
        <f>SUM((Užsakymas!F995*0.001)*Užsakymas!J995+(Užsakymas!G995*0.001)*Užsakymas!M995)*Užsakymas!H995</f>
        <v>0</v>
      </c>
    </row>
    <row r="949" spans="1:3" x14ac:dyDescent="0.25">
      <c r="A949" s="75">
        <f>SUM((Užsakymas!F996*0.001)*Užsakymas!K996+(Užsakymas!G996*0.001)*Užsakymas!N996)*Užsakymas!H996</f>
        <v>0</v>
      </c>
      <c r="B949" s="76">
        <f>SUM((Užsakymas!F996*0.001*Užsakymas!I996+Užsakymas!G996*0.001*Užsakymas!L996))*Užsakymas!H996</f>
        <v>0</v>
      </c>
      <c r="C949" s="77">
        <f>SUM((Užsakymas!F996*0.001)*Užsakymas!J996+(Užsakymas!G996*0.001)*Užsakymas!M996)*Užsakymas!H996</f>
        <v>0</v>
      </c>
    </row>
    <row r="950" spans="1:3" x14ac:dyDescent="0.25">
      <c r="A950" s="75">
        <f>SUM((Užsakymas!F997*0.001)*Užsakymas!K997+(Užsakymas!G997*0.001)*Užsakymas!N997)*Užsakymas!H997</f>
        <v>0</v>
      </c>
      <c r="B950" s="76">
        <f>SUM((Užsakymas!F997*0.001*Užsakymas!I997+Užsakymas!G997*0.001*Užsakymas!L997))*Užsakymas!H997</f>
        <v>0</v>
      </c>
      <c r="C950" s="77">
        <f>SUM((Užsakymas!F997*0.001)*Užsakymas!J997+(Užsakymas!G997*0.001)*Užsakymas!M997)*Užsakymas!H997</f>
        <v>0</v>
      </c>
    </row>
    <row r="951" spans="1:3" x14ac:dyDescent="0.25">
      <c r="A951" s="75">
        <f>SUM((Užsakymas!F998*0.001)*Užsakymas!K998+(Užsakymas!G998*0.001)*Užsakymas!N998)*Užsakymas!H998</f>
        <v>0</v>
      </c>
      <c r="B951" s="76">
        <f>SUM((Užsakymas!F998*0.001*Užsakymas!I998+Užsakymas!G998*0.001*Užsakymas!L998))*Užsakymas!H998</f>
        <v>0</v>
      </c>
      <c r="C951" s="77">
        <f>SUM((Užsakymas!F998*0.001)*Užsakymas!J998+(Užsakymas!G998*0.001)*Užsakymas!M998)*Užsakymas!H998</f>
        <v>0</v>
      </c>
    </row>
    <row r="952" spans="1:3" x14ac:dyDescent="0.25">
      <c r="A952" s="75">
        <f>SUM((Užsakymas!F999*0.001)*Užsakymas!K999+(Užsakymas!G999*0.001)*Užsakymas!N999)*Užsakymas!H999</f>
        <v>0</v>
      </c>
      <c r="B952" s="76">
        <f>SUM((Užsakymas!F999*0.001*Užsakymas!I999+Užsakymas!G999*0.001*Užsakymas!L999))*Užsakymas!H999</f>
        <v>0</v>
      </c>
      <c r="C952" s="77">
        <f>SUM((Užsakymas!F999*0.001)*Užsakymas!J999+(Užsakymas!G999*0.001)*Užsakymas!M999)*Užsakymas!H999</f>
        <v>0</v>
      </c>
    </row>
    <row r="953" spans="1:3" x14ac:dyDescent="0.25">
      <c r="A953" s="75">
        <f>SUM((Užsakymas!F1000*0.001)*Užsakymas!K1000+(Užsakymas!G1000*0.001)*Užsakymas!N1000)*Užsakymas!H1000</f>
        <v>0</v>
      </c>
      <c r="B953" s="76">
        <f>SUM((Užsakymas!F1000*0.001*Užsakymas!I1000+Užsakymas!G1000*0.001*Užsakymas!L1000))*Užsakymas!H1000</f>
        <v>0</v>
      </c>
      <c r="C953" s="77">
        <f>SUM((Užsakymas!F1000*0.001)*Užsakymas!J1000+(Užsakymas!G1000*0.001)*Užsakymas!M1000)*Užsakymas!H1000</f>
        <v>0</v>
      </c>
    </row>
    <row r="954" spans="1:3" x14ac:dyDescent="0.25">
      <c r="A954" s="75">
        <f>SUM((Užsakymas!F1001*0.001)*Užsakymas!K1001+(Užsakymas!G1001*0.001)*Užsakymas!N1001)*Užsakymas!H1001</f>
        <v>0</v>
      </c>
      <c r="B954" s="76">
        <f>SUM((Užsakymas!F1001*0.001*Užsakymas!I1001+Užsakymas!G1001*0.001*Užsakymas!L1001))*Užsakymas!H1001</f>
        <v>0</v>
      </c>
      <c r="C954" s="77">
        <f>SUM((Užsakymas!F1001*0.001)*Užsakymas!J1001+(Užsakymas!G1001*0.001)*Užsakymas!M1001)*Užsakymas!H1001</f>
        <v>0</v>
      </c>
    </row>
    <row r="955" spans="1:3" x14ac:dyDescent="0.25">
      <c r="A955" s="75">
        <f>SUM((Užsakymas!F1002*0.001)*Užsakymas!K1002+(Užsakymas!G1002*0.001)*Užsakymas!N1002)*Užsakymas!H1002</f>
        <v>0</v>
      </c>
      <c r="B955" s="76">
        <f>SUM((Užsakymas!F1002*0.001*Užsakymas!I1002+Užsakymas!G1002*0.001*Užsakymas!L1002))*Užsakymas!H1002</f>
        <v>0</v>
      </c>
      <c r="C955" s="77">
        <f>SUM((Užsakymas!F1002*0.001)*Užsakymas!J1002+(Užsakymas!G1002*0.001)*Užsakymas!M1002)*Užsakymas!H1002</f>
        <v>0</v>
      </c>
    </row>
    <row r="956" spans="1:3" x14ac:dyDescent="0.25">
      <c r="A956" s="75">
        <f>SUM((Užsakymas!F1003*0.001)*Užsakymas!K1003+(Užsakymas!G1003*0.001)*Užsakymas!N1003)*Užsakymas!H1003</f>
        <v>0</v>
      </c>
      <c r="B956" s="76">
        <f>SUM((Užsakymas!F1003*0.001*Užsakymas!I1003+Užsakymas!G1003*0.001*Užsakymas!L1003))*Užsakymas!H1003</f>
        <v>0</v>
      </c>
      <c r="C956" s="77">
        <f>SUM((Užsakymas!F1003*0.001)*Užsakymas!J1003+(Užsakymas!G1003*0.001)*Užsakymas!M1003)*Užsakymas!H1003</f>
        <v>0</v>
      </c>
    </row>
    <row r="957" spans="1:3" x14ac:dyDescent="0.25">
      <c r="A957" s="75">
        <f>SUM((Užsakymas!F1004*0.001)*Užsakymas!K1004+(Užsakymas!G1004*0.001)*Užsakymas!N1004)*Užsakymas!H1004</f>
        <v>0</v>
      </c>
      <c r="B957" s="76">
        <f>SUM((Užsakymas!F1004*0.001*Užsakymas!I1004+Užsakymas!G1004*0.001*Užsakymas!L1004))*Užsakymas!H1004</f>
        <v>0</v>
      </c>
      <c r="C957" s="77">
        <f>SUM((Užsakymas!F1004*0.001)*Užsakymas!J1004+(Užsakymas!G1004*0.001)*Užsakymas!M1004)*Užsakymas!H1004</f>
        <v>0</v>
      </c>
    </row>
    <row r="958" spans="1:3" x14ac:dyDescent="0.25">
      <c r="A958" s="75">
        <f>SUM((Užsakymas!F1005*0.001)*Užsakymas!K1005+(Užsakymas!G1005*0.001)*Užsakymas!N1005)*Užsakymas!H1005</f>
        <v>0</v>
      </c>
      <c r="B958" s="76">
        <f>SUM((Užsakymas!F1005*0.001*Užsakymas!I1005+Užsakymas!G1005*0.001*Užsakymas!L1005))*Užsakymas!H1005</f>
        <v>0</v>
      </c>
      <c r="C958" s="77">
        <f>SUM((Užsakymas!F1005*0.001)*Užsakymas!J1005+(Užsakymas!G1005*0.001)*Užsakymas!M1005)*Užsakymas!H1005</f>
        <v>0</v>
      </c>
    </row>
    <row r="959" spans="1:3" x14ac:dyDescent="0.25">
      <c r="A959" s="75">
        <f>SUM((Užsakymas!F1006*0.001)*Užsakymas!K1006+(Užsakymas!G1006*0.001)*Užsakymas!N1006)*Užsakymas!H1006</f>
        <v>0</v>
      </c>
      <c r="B959" s="76">
        <f>SUM((Užsakymas!F1006*0.001*Užsakymas!I1006+Užsakymas!G1006*0.001*Užsakymas!L1006))*Užsakymas!H1006</f>
        <v>0</v>
      </c>
      <c r="C959" s="77">
        <f>SUM((Užsakymas!F1006*0.001)*Užsakymas!J1006+(Užsakymas!G1006*0.001)*Užsakymas!M1006)*Užsakymas!H1006</f>
        <v>0</v>
      </c>
    </row>
    <row r="960" spans="1:3" x14ac:dyDescent="0.25">
      <c r="A960" s="75">
        <f>SUM((Užsakymas!F1007*0.001)*Užsakymas!K1007+(Užsakymas!G1007*0.001)*Užsakymas!N1007)*Užsakymas!H1007</f>
        <v>0</v>
      </c>
      <c r="B960" s="76">
        <f>SUM((Užsakymas!F1007*0.001*Užsakymas!I1007+Užsakymas!G1007*0.001*Užsakymas!L1007))*Užsakymas!H1007</f>
        <v>0</v>
      </c>
      <c r="C960" s="77">
        <f>SUM((Užsakymas!F1007*0.001)*Užsakymas!J1007+(Užsakymas!G1007*0.001)*Užsakymas!M1007)*Užsakymas!H1007</f>
        <v>0</v>
      </c>
    </row>
    <row r="961" spans="1:3" x14ac:dyDescent="0.25">
      <c r="A961" s="75">
        <f>SUM((Užsakymas!F1008*0.001)*Užsakymas!K1008+(Užsakymas!G1008*0.001)*Užsakymas!N1008)*Užsakymas!H1008</f>
        <v>0</v>
      </c>
      <c r="B961" s="76">
        <f>SUM((Užsakymas!F1008*0.001*Užsakymas!I1008+Užsakymas!G1008*0.001*Užsakymas!L1008))*Užsakymas!H1008</f>
        <v>0</v>
      </c>
      <c r="C961" s="77">
        <f>SUM((Užsakymas!F1008*0.001)*Užsakymas!J1008+(Užsakymas!G1008*0.001)*Užsakymas!M1008)*Užsakymas!H1008</f>
        <v>0</v>
      </c>
    </row>
    <row r="962" spans="1:3" x14ac:dyDescent="0.25">
      <c r="A962" s="75">
        <f>SUM((Užsakymas!F1009*0.001)*Užsakymas!K1009+(Užsakymas!G1009*0.001)*Užsakymas!N1009)*Užsakymas!H1009</f>
        <v>0</v>
      </c>
      <c r="B962" s="76">
        <f>SUM((Užsakymas!F1009*0.001*Užsakymas!I1009+Užsakymas!G1009*0.001*Užsakymas!L1009))*Užsakymas!H1009</f>
        <v>0</v>
      </c>
      <c r="C962" s="77">
        <f>SUM((Užsakymas!F1009*0.001)*Užsakymas!J1009+(Užsakymas!G1009*0.001)*Užsakymas!M1009)*Užsakymas!H1009</f>
        <v>0</v>
      </c>
    </row>
    <row r="963" spans="1:3" x14ac:dyDescent="0.25">
      <c r="A963" s="75">
        <f>SUM((Užsakymas!F1010*0.001)*Užsakymas!K1010+(Užsakymas!G1010*0.001)*Užsakymas!N1010)*Užsakymas!H1010</f>
        <v>0</v>
      </c>
      <c r="B963" s="76">
        <f>SUM((Užsakymas!F1010*0.001*Užsakymas!I1010+Užsakymas!G1010*0.001*Užsakymas!L1010))*Užsakymas!H1010</f>
        <v>0</v>
      </c>
      <c r="C963" s="77">
        <f>SUM((Užsakymas!F1010*0.001)*Užsakymas!J1010+(Užsakymas!G1010*0.001)*Užsakymas!M1010)*Užsakymas!H1010</f>
        <v>0</v>
      </c>
    </row>
    <row r="964" spans="1:3" x14ac:dyDescent="0.25">
      <c r="A964" s="75">
        <f>SUM((Užsakymas!F1011*0.001)*Užsakymas!K1011+(Užsakymas!G1011*0.001)*Užsakymas!N1011)*Užsakymas!H1011</f>
        <v>0</v>
      </c>
      <c r="B964" s="76">
        <f>SUM((Užsakymas!F1011*0.001*Užsakymas!I1011+Užsakymas!G1011*0.001*Užsakymas!L1011))*Užsakymas!H1011</f>
        <v>0</v>
      </c>
      <c r="C964" s="77">
        <f>SUM((Užsakymas!F1011*0.001)*Užsakymas!J1011+(Užsakymas!G1011*0.001)*Užsakymas!M1011)*Užsakymas!H1011</f>
        <v>0</v>
      </c>
    </row>
    <row r="965" spans="1:3" x14ac:dyDescent="0.25">
      <c r="A965" s="75">
        <f>SUM((Užsakymas!F1012*0.001)*Užsakymas!K1012+(Užsakymas!G1012*0.001)*Užsakymas!N1012)*Užsakymas!H1012</f>
        <v>0</v>
      </c>
      <c r="B965" s="76">
        <f>SUM((Užsakymas!F1012*0.001*Užsakymas!I1012+Užsakymas!G1012*0.001*Užsakymas!L1012))*Užsakymas!H1012</f>
        <v>0</v>
      </c>
      <c r="C965" s="77">
        <f>SUM((Užsakymas!F1012*0.001)*Užsakymas!J1012+(Užsakymas!G1012*0.001)*Užsakymas!M1012)*Užsakymas!H1012</f>
        <v>0</v>
      </c>
    </row>
    <row r="966" spans="1:3" x14ac:dyDescent="0.25">
      <c r="A966" s="75">
        <f>SUM((Užsakymas!F1013*0.001)*Užsakymas!K1013+(Užsakymas!G1013*0.001)*Užsakymas!N1013)*Užsakymas!H1013</f>
        <v>0</v>
      </c>
      <c r="B966" s="76">
        <f>SUM((Užsakymas!F1013*0.001*Užsakymas!I1013+Užsakymas!G1013*0.001*Užsakymas!L1013))*Užsakymas!H1013</f>
        <v>0</v>
      </c>
      <c r="C966" s="77">
        <f>SUM((Užsakymas!F1013*0.001)*Užsakymas!J1013+(Užsakymas!G1013*0.001)*Užsakymas!M1013)*Užsakymas!H1013</f>
        <v>0</v>
      </c>
    </row>
    <row r="967" spans="1:3" x14ac:dyDescent="0.25">
      <c r="A967" s="75">
        <f>SUM((Užsakymas!F1014*0.001)*Užsakymas!K1014+(Užsakymas!G1014*0.001)*Užsakymas!N1014)*Užsakymas!H1014</f>
        <v>0</v>
      </c>
      <c r="B967" s="76">
        <f>SUM((Užsakymas!F1014*0.001*Užsakymas!I1014+Užsakymas!G1014*0.001*Užsakymas!L1014))*Užsakymas!H1014</f>
        <v>0</v>
      </c>
      <c r="C967" s="77">
        <f>SUM((Užsakymas!F1014*0.001)*Užsakymas!J1014+(Užsakymas!G1014*0.001)*Užsakymas!M1014)*Užsakymas!H1014</f>
        <v>0</v>
      </c>
    </row>
    <row r="968" spans="1:3" x14ac:dyDescent="0.25">
      <c r="A968" s="75">
        <f>SUM((Užsakymas!F1015*0.001)*Užsakymas!K1015+(Užsakymas!G1015*0.001)*Užsakymas!N1015)*Užsakymas!H1015</f>
        <v>0</v>
      </c>
      <c r="B968" s="76">
        <f>SUM((Užsakymas!F1015*0.001*Užsakymas!I1015+Užsakymas!G1015*0.001*Užsakymas!L1015))*Užsakymas!H1015</f>
        <v>0</v>
      </c>
      <c r="C968" s="77">
        <f>SUM((Užsakymas!F1015*0.001)*Užsakymas!J1015+(Užsakymas!G1015*0.001)*Užsakymas!M1015)*Užsakymas!H1015</f>
        <v>0</v>
      </c>
    </row>
    <row r="969" spans="1:3" x14ac:dyDescent="0.25">
      <c r="A969" s="75">
        <f>SUM((Užsakymas!F1016*0.001)*Užsakymas!K1016+(Užsakymas!G1016*0.001)*Užsakymas!N1016)*Užsakymas!H1016</f>
        <v>0</v>
      </c>
      <c r="B969" s="76">
        <f>SUM((Užsakymas!F1016*0.001*Užsakymas!I1016+Užsakymas!G1016*0.001*Užsakymas!L1016))*Užsakymas!H1016</f>
        <v>0</v>
      </c>
      <c r="C969" s="77">
        <f>SUM((Užsakymas!F1016*0.001)*Užsakymas!J1016+(Užsakymas!G1016*0.001)*Užsakymas!M1016)*Užsakymas!H1016</f>
        <v>0</v>
      </c>
    </row>
    <row r="970" spans="1:3" x14ac:dyDescent="0.25">
      <c r="A970" s="75">
        <f>SUM((Užsakymas!F1017*0.001)*Užsakymas!K1017+(Užsakymas!G1017*0.001)*Užsakymas!N1017)*Užsakymas!H1017</f>
        <v>0</v>
      </c>
      <c r="B970" s="76">
        <f>SUM((Užsakymas!F1017*0.001*Užsakymas!I1017+Užsakymas!G1017*0.001*Užsakymas!L1017))*Užsakymas!H1017</f>
        <v>0</v>
      </c>
      <c r="C970" s="77">
        <f>SUM((Užsakymas!F1017*0.001)*Užsakymas!J1017+(Užsakymas!G1017*0.001)*Užsakymas!M1017)*Užsakymas!H1017</f>
        <v>0</v>
      </c>
    </row>
    <row r="971" spans="1:3" x14ac:dyDescent="0.25">
      <c r="A971" s="75">
        <f>SUM((Užsakymas!F1018*0.001)*Užsakymas!K1018+(Užsakymas!G1018*0.001)*Užsakymas!N1018)*Užsakymas!H1018</f>
        <v>0</v>
      </c>
      <c r="B971" s="76">
        <f>SUM((Užsakymas!F1018*0.001*Užsakymas!I1018+Užsakymas!G1018*0.001*Užsakymas!L1018))*Užsakymas!H1018</f>
        <v>0</v>
      </c>
      <c r="C971" s="77">
        <f>SUM((Užsakymas!F1018*0.001)*Užsakymas!J1018+(Užsakymas!G1018*0.001)*Užsakymas!M1018)*Užsakymas!H1018</f>
        <v>0</v>
      </c>
    </row>
    <row r="972" spans="1:3" x14ac:dyDescent="0.25">
      <c r="A972" s="75">
        <f>SUM((Užsakymas!F1019*0.001)*Užsakymas!K1019+(Užsakymas!G1019*0.001)*Užsakymas!N1019)*Užsakymas!H1019</f>
        <v>0</v>
      </c>
      <c r="B972" s="76">
        <f>SUM((Užsakymas!F1019*0.001*Užsakymas!I1019+Užsakymas!G1019*0.001*Užsakymas!L1019))*Užsakymas!H1019</f>
        <v>0</v>
      </c>
      <c r="C972" s="77">
        <f>SUM((Užsakymas!F1019*0.001)*Užsakymas!J1019+(Užsakymas!G1019*0.001)*Užsakymas!M1019)*Užsakymas!H1019</f>
        <v>0</v>
      </c>
    </row>
    <row r="973" spans="1:3" x14ac:dyDescent="0.25">
      <c r="A973" s="75">
        <f>SUM((Užsakymas!F1020*0.001)*Užsakymas!K1020+(Užsakymas!G1020*0.001)*Užsakymas!N1020)*Užsakymas!H1020</f>
        <v>0</v>
      </c>
      <c r="B973" s="76">
        <f>SUM((Užsakymas!F1020*0.001*Užsakymas!I1020+Užsakymas!G1020*0.001*Užsakymas!L1020))*Užsakymas!H1020</f>
        <v>0</v>
      </c>
      <c r="C973" s="77">
        <f>SUM((Užsakymas!F1020*0.001)*Užsakymas!J1020+(Užsakymas!G1020*0.001)*Užsakymas!M1020)*Užsakymas!H1020</f>
        <v>0</v>
      </c>
    </row>
    <row r="974" spans="1:3" x14ac:dyDescent="0.25">
      <c r="A974" s="75">
        <f>SUM((Užsakymas!F1021*0.001)*Užsakymas!K1021+(Užsakymas!G1021*0.001)*Užsakymas!N1021)*Užsakymas!H1021</f>
        <v>0</v>
      </c>
      <c r="B974" s="76">
        <f>SUM((Užsakymas!F1021*0.001*Užsakymas!I1021+Užsakymas!G1021*0.001*Užsakymas!L1021))*Užsakymas!H1021</f>
        <v>0</v>
      </c>
      <c r="C974" s="77">
        <f>SUM((Užsakymas!F1021*0.001)*Užsakymas!J1021+(Užsakymas!G1021*0.001)*Užsakymas!M1021)*Užsakymas!H1021</f>
        <v>0</v>
      </c>
    </row>
    <row r="975" spans="1:3" x14ac:dyDescent="0.25">
      <c r="A975" s="75">
        <f>SUM((Užsakymas!F1022*0.001)*Užsakymas!K1022+(Užsakymas!G1022*0.001)*Užsakymas!N1022)*Užsakymas!H1022</f>
        <v>0</v>
      </c>
      <c r="B975" s="76">
        <f>SUM((Užsakymas!F1022*0.001*Užsakymas!I1022+Užsakymas!G1022*0.001*Užsakymas!L1022))*Užsakymas!H1022</f>
        <v>0</v>
      </c>
      <c r="C975" s="77">
        <f>SUM((Užsakymas!F1022*0.001)*Užsakymas!J1022+(Užsakymas!G1022*0.001)*Užsakymas!M1022)*Užsakymas!H1022</f>
        <v>0</v>
      </c>
    </row>
    <row r="976" spans="1:3" x14ac:dyDescent="0.25">
      <c r="A976" s="75">
        <f>SUM((Užsakymas!F1023*0.001)*Užsakymas!K1023+(Užsakymas!G1023*0.001)*Užsakymas!N1023)*Užsakymas!H1023</f>
        <v>0</v>
      </c>
      <c r="B976" s="76">
        <f>SUM((Užsakymas!F1023*0.001*Užsakymas!I1023+Užsakymas!G1023*0.001*Užsakymas!L1023))*Užsakymas!H1023</f>
        <v>0</v>
      </c>
      <c r="C976" s="77">
        <f>SUM((Užsakymas!F1023*0.001)*Užsakymas!J1023+(Užsakymas!G1023*0.001)*Užsakymas!M1023)*Užsakymas!H1023</f>
        <v>0</v>
      </c>
    </row>
    <row r="977" spans="1:3" x14ac:dyDescent="0.25">
      <c r="A977" s="75">
        <f>SUM((Užsakymas!F1024*0.001)*Užsakymas!K1024+(Užsakymas!G1024*0.001)*Užsakymas!N1024)*Užsakymas!H1024</f>
        <v>0</v>
      </c>
      <c r="B977" s="76">
        <f>SUM((Užsakymas!F1024*0.001*Užsakymas!I1024+Užsakymas!G1024*0.001*Užsakymas!L1024))*Užsakymas!H1024</f>
        <v>0</v>
      </c>
      <c r="C977" s="77">
        <f>SUM((Užsakymas!F1024*0.001)*Užsakymas!J1024+(Užsakymas!G1024*0.001)*Užsakymas!M1024)*Užsakymas!H1024</f>
        <v>0</v>
      </c>
    </row>
    <row r="978" spans="1:3" x14ac:dyDescent="0.25">
      <c r="A978" s="75">
        <f>SUM((Užsakymas!F1025*0.001)*Užsakymas!K1025+(Užsakymas!G1025*0.001)*Užsakymas!N1025)*Užsakymas!H1025</f>
        <v>0</v>
      </c>
      <c r="B978" s="76">
        <f>SUM((Užsakymas!F1025*0.001*Užsakymas!I1025+Užsakymas!G1025*0.001*Užsakymas!L1025))*Užsakymas!H1025</f>
        <v>0</v>
      </c>
      <c r="C978" s="77">
        <f>SUM((Užsakymas!F1025*0.001)*Užsakymas!J1025+(Užsakymas!G1025*0.001)*Užsakymas!M1025)*Užsakymas!H1025</f>
        <v>0</v>
      </c>
    </row>
    <row r="979" spans="1:3" x14ac:dyDescent="0.25">
      <c r="A979" s="75">
        <f>SUM((Užsakymas!F1026*0.001)*Užsakymas!K1026+(Užsakymas!G1026*0.001)*Užsakymas!N1026)*Užsakymas!H1026</f>
        <v>0</v>
      </c>
      <c r="B979" s="76">
        <f>SUM((Užsakymas!F1026*0.001*Užsakymas!I1026+Užsakymas!G1026*0.001*Užsakymas!L1026))*Užsakymas!H1026</f>
        <v>0</v>
      </c>
      <c r="C979" s="77">
        <f>SUM((Užsakymas!F1026*0.001)*Užsakymas!J1026+(Užsakymas!G1026*0.001)*Užsakymas!M1026)*Užsakymas!H1026</f>
        <v>0</v>
      </c>
    </row>
  </sheetData>
  <hyperlinks>
    <hyperlink ref="A1" location="Užsakymas!U38" display="Grįžti"/>
  </hyperlinks>
  <pageMargins left="0.7" right="0.7" top="0.75" bottom="0.75" header="0.3" footer="0.3"/>
  <pageSetup paperSize="9" fitToWidth="0"/>
  <extLst>
    <ext uri="smNativeData">
      <pm:sheetPrefs xmlns:pm="smNativeData" day="1561545515"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Užsakymas</vt:lpstr>
      <vt:lpstr>Briaunų metražai</vt:lpstr>
      <vt:lpstr>Užsakymas!taisykles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Eglė</dc:creator>
  <cp:keywords/>
  <dc:description/>
  <cp:lastModifiedBy>Windows User</cp:lastModifiedBy>
  <cp:revision>0</cp:revision>
  <cp:lastPrinted>2019-05-13T10:55:36Z</cp:lastPrinted>
  <dcterms:created xsi:type="dcterms:W3CDTF">2010-02-02T08:10:44Z</dcterms:created>
  <dcterms:modified xsi:type="dcterms:W3CDTF">2020-02-26T14:34:21Z</dcterms:modified>
</cp:coreProperties>
</file>